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3"/>
  </bookViews>
  <sheets>
    <sheet name="封面" sheetId="1" r:id="rId1"/>
    <sheet name="表1" sheetId="2" r:id="rId2"/>
    <sheet name="表1-1" sheetId="3" r:id="rId3"/>
    <sheet name="表1-2" sheetId="4" r:id="rId4"/>
    <sheet name="表2" sheetId="5" r:id="rId5"/>
    <sheet name="表2-1" sheetId="6" r:id="rId6"/>
    <sheet name="表3" sheetId="7" r:id="rId7"/>
    <sheet name="表3-1" sheetId="8" r:id="rId8"/>
    <sheet name="表3-2" sheetId="9" r:id="rId9"/>
    <sheet name="表3-3" sheetId="10" r:id="rId10"/>
    <sheet name="表4" sheetId="11" r:id="rId11"/>
    <sheet name="表4-1" sheetId="12" r:id="rId12"/>
    <sheet name="表5" sheetId="13" r:id="rId13"/>
    <sheet name="表6" sheetId="14" r:id="rId14"/>
  </sheets>
  <definedNames/>
  <calcPr fullCalcOnLoad="1"/>
</workbook>
</file>

<file path=xl/sharedStrings.xml><?xml version="1.0" encoding="utf-8"?>
<sst xmlns="http://schemas.openxmlformats.org/spreadsheetml/2006/main" count="670" uniqueCount="322">
  <si>
    <t>中共资阳市雁江区委城乡基层治理委员会</t>
  </si>
  <si>
    <t>2021年部门预算</t>
  </si>
  <si>
    <t>部门收支总表</t>
  </si>
  <si>
    <t>单位名称：</t>
  </si>
  <si>
    <t>单位:元</t>
  </si>
  <si>
    <t>支出</t>
  </si>
  <si>
    <t>项目</t>
  </si>
  <si>
    <r>
      <t>20</t>
    </r>
    <r>
      <rPr>
        <sz val="9"/>
        <rFont val="宋体"/>
        <family val="0"/>
      </rPr>
      <t>21</t>
    </r>
    <r>
      <rPr>
        <sz val="9"/>
        <rFont val="宋体"/>
        <family val="0"/>
      </rPr>
      <t>年预算数</t>
    </r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</si>
  <si>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</si>
  <si>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</si>
  <si>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</si>
  <si>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</si>
  <si>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</si>
  <si>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</si>
  <si>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</si>
  <si>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</si>
  <si>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</si>
  <si>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</si>
  <si>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</si>
  <si>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</si>
  <si>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</si>
  <si>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七、教育收费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</si>
  <si>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</si>
  <si>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</si>
  <si>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</si>
  <si>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</si>
  <si>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</si>
  <si>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</si>
  <si>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</si>
  <si>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</si>
  <si>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</si>
  <si>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</si>
  <si>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</si>
  <si>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</si>
  <si>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</si>
  <si>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</si>
  <si>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</si>
  <si>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</si>
  <si>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</si>
  <si>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</si>
  <si>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</si>
  <si>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</si>
  <si>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</si>
  <si>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</si>
  <si>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二十九、灾害防治及应急管理支出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</si>
  <si>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</si>
  <si>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</si>
  <si>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</si>
  <si>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</si>
  <si>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</si>
  <si>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>其中：转入事业基金</t>
  </si>
  <si>
    <t>三十、结转下年</t>
  </si>
  <si>
    <t>收入总计</t>
  </si>
  <si>
    <t>支出总计</t>
  </si>
  <si>
    <t>部门收入总表</t>
  </si>
  <si>
    <t>单位名称：中共资阳市雁江区委城乡基层治理委员会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</si>
  <si>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</si>
  <si>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</si>
  <si>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</si>
  <si>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</si>
  <si>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</si>
  <si>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</si>
  <si>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</si>
  <si>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</si>
  <si>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</si>
  <si>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</si>
  <si>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</si>
  <si>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</si>
  <si>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</si>
  <si>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</si>
  <si>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</si>
  <si>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</si>
  <si>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</si>
  <si>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</si>
  <si>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</si>
  <si>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</si>
  <si>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</si>
  <si>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</si>
  <si>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</si>
  <si>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485001</t>
  </si>
  <si>
    <t xml:space="preserve">  中共资阳市雁江区委城乡基层治理委员会</t>
  </si>
  <si>
    <t>部门支出总表</t>
  </si>
  <si>
    <t>基本支出</t>
  </si>
  <si>
    <t>项目支出</t>
  </si>
  <si>
    <t>上缴上级支出</t>
  </si>
  <si>
    <t>对附属单位补助支出</t>
  </si>
  <si>
    <t>201</t>
  </si>
  <si>
    <t>一般公共服务支出</t>
  </si>
  <si>
    <t>36</t>
  </si>
  <si>
    <t xml:space="preserve">  其他共产党事务支出</t>
  </si>
  <si>
    <t>02</t>
  </si>
  <si>
    <t xml:space="preserve">    一般行政管理事务（其他）</t>
  </si>
  <si>
    <t>50</t>
  </si>
  <si>
    <t xml:space="preserve">    事业运行（其他）</t>
  </si>
  <si>
    <t>99</t>
  </si>
  <si>
    <t xml:space="preserve">  其他一般公共服务支出</t>
  </si>
  <si>
    <t xml:space="preserve">    其他一般公共服务支出</t>
  </si>
  <si>
    <t>208</t>
  </si>
  <si>
    <t>社会保障和就业支出</t>
  </si>
  <si>
    <t>05</t>
  </si>
  <si>
    <t xml:space="preserve">  行政事业单位养老支出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</si>
  <si>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</si>
  <si>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</si>
  <si>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</si>
  <si>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</si>
  <si>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</si>
  <si>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</si>
  <si>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</si>
  <si>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  事业单位医疗</t>
  </si>
  <si>
    <t>03</t>
  </si>
  <si>
    <t xml:space="preserve">    公务员医疗补助</t>
  </si>
  <si>
    <t>221</t>
  </si>
  <si>
    <t>住房保障支出</t>
  </si>
  <si>
    <t xml:space="preserve">  住房改革支出</t>
  </si>
  <si>
    <t>01</t>
  </si>
  <si>
    <t xml:space="preserve">    住房公积金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</si>
  <si>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</si>
  <si>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</si>
  <si>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</si>
  <si>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</si>
  <si>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</si>
  <si>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</si>
  <si>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</si>
  <si>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外交支出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</si>
  <si>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</si>
  <si>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</si>
  <si>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</si>
  <si>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</si>
  <si>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</si>
  <si>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</si>
  <si>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社会保险基金支出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</si>
  <si>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</si>
  <si>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</si>
  <si>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</si>
  <si>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</si>
  <si>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</si>
  <si>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</si>
  <si>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</si>
  <si>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</si>
  <si>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</si>
  <si>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</si>
  <si>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</si>
  <si>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</si>
  <si>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</si>
  <si>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</si>
  <si>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</si>
  <si>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</si>
  <si>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</si>
  <si>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灾害防治及应急管理支出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</si>
  <si>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</si>
  <si>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</si>
  <si>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</si>
  <si>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</si>
  <si>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</si>
  <si>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</si>
  <si>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一般公共预算拨款</t>
  </si>
  <si>
    <t>国有资本经营预算安排</t>
  </si>
  <si>
    <t>上年财政拨款指标结转</t>
  </si>
  <si>
    <t>上年应返还额度结转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</si>
  <si>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</si>
  <si>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</si>
  <si>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</si>
  <si>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</si>
  <si>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</si>
  <si>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</si>
  <si>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</si>
  <si>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</si>
  <si>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</si>
  <si>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</si>
  <si>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</si>
  <si>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</si>
  <si>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</si>
  <si>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</si>
  <si>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</si>
  <si>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</si>
  <si>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</si>
  <si>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</si>
  <si>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</si>
  <si>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</si>
  <si>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</si>
  <si>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</si>
  <si>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</si>
  <si>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</si>
  <si>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</si>
  <si>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</si>
  <si>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</si>
  <si>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</si>
  <si>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</si>
  <si>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</si>
  <si>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</si>
  <si>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</si>
  <si>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</si>
  <si>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</si>
  <si>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</si>
  <si>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</si>
  <si>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</si>
  <si>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</si>
  <si>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</si>
  <si>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</si>
  <si>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</si>
  <si>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</si>
  <si>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</si>
  <si>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</si>
  <si>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</si>
  <si>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</si>
  <si>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</si>
  <si>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</si>
  <si>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</si>
  <si>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</si>
  <si>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</si>
  <si>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</si>
  <si>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</si>
  <si>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</si>
  <si>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</si>
  <si>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</si>
  <si>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</si>
  <si>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</si>
  <si>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</si>
  <si>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</si>
  <si>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</si>
  <si>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</si>
  <si>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</si>
  <si>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</si>
  <si>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</si>
  <si>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</si>
  <si>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</si>
  <si>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</si>
  <si>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</si>
  <si>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</si>
  <si>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</si>
  <si>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</si>
  <si>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</si>
  <si>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</si>
  <si>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</si>
  <si>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</si>
  <si>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</si>
  <si>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</si>
  <si>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</si>
  <si>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</si>
  <si>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</si>
  <si>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</si>
  <si>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</si>
  <si>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</si>
  <si>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</si>
  <si>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</si>
  <si>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</si>
  <si>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</si>
  <si>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</si>
  <si>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</si>
  <si>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</si>
  <si>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</si>
  <si>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对民间非营利性组织和群众性自治组织补助</t>
  </si>
  <si>
    <t>一般公共预算基本支出预算表</t>
  </si>
  <si>
    <t>人员经费</t>
  </si>
  <si>
    <t>公用经费</t>
  </si>
  <si>
    <t xml:space="preserve">  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</si>
  <si>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</si>
  <si>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</si>
  <si>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</si>
  <si>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</si>
  <si>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</si>
  <si>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</si>
  <si>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</si>
  <si>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</si>
  <si>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</si>
  <si>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</si>
  <si>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</si>
  <si>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</si>
  <si>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</si>
  <si>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</si>
  <si>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</si>
  <si>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</si>
  <si>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维修(护)费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</si>
  <si>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</si>
  <si>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</si>
  <si>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</si>
  <si>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</si>
  <si>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</si>
  <si>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对个人和家庭的补助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</si>
  <si>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</si>
  <si>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</si>
  <si>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</si>
  <si>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</si>
  <si>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一般公共预算项目支出预算表</t>
  </si>
  <si>
    <t>单位名称（项目）</t>
  </si>
  <si>
    <t xml:space="preserve">        城乡基层治理相关专项工作经费</t>
  </si>
  <si>
    <t xml:space="preserve">        网格化运行运转经费</t>
  </si>
  <si>
    <t>一般公共预算“三公”经费支出预算表</t>
  </si>
  <si>
    <t>单位名称</t>
  </si>
  <si>
    <t>当年财政拨款预算安排</t>
  </si>
  <si>
    <t>公务用车购置及运行费</t>
  </si>
  <si>
    <t>公务用车购置费</t>
  </si>
  <si>
    <t>公务用车运行费</t>
  </si>
  <si>
    <t>政府性基金支出预算表</t>
  </si>
  <si>
    <t>本年政府性基金预算支出</t>
  </si>
  <si>
    <t>0.00</t>
  </si>
  <si>
    <t>政府性基金预算“三公”经费支出预算表</t>
  </si>
  <si>
    <t>资阳市雁江区****局</t>
  </si>
  <si>
    <t>国有资本经营预算支出预算表</t>
  </si>
  <si>
    <t>单位：元</t>
  </si>
  <si>
    <t>本年国有资本经营预算支出</t>
  </si>
  <si>
    <t>2021年部门预算项目绩效目标（部门预算）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</si>
  <si>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</si>
  <si>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</si>
  <si>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</si>
  <si>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</si>
  <si>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</si>
  <si>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</si>
  <si>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</si>
  <si>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</si>
  <si>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</si>
  <si>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</si>
  <si>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</si>
  <si>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</si>
  <si>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城乡基层治理相关专项工作经费</t>
  </si>
  <si>
    <t>基层治理人员业务培训，提升基层治理能力</t>
  </si>
  <si>
    <t>党建引领，整合资源，提升基层治理综合环境</t>
  </si>
  <si>
    <t>群众及基层治理人员对工作开展满意度</t>
  </si>
  <si>
    <t>网格化运行运转经费</t>
  </si>
  <si>
    <t>网格员业务培训，提升业务能力</t>
  </si>
  <si>
    <t>开展网格宣传工作，提升网格工作知晓率</t>
  </si>
  <si>
    <t>群众对网格工作的开展的满意度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</si>
</sst>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9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28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right" vertical="center" wrapText="1"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3" fontId="1" fillId="0" borderId="18" xfId="0" applyNumberFormat="1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3" fontId="1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7"/>
  <sheetViews>
    <sheetView workbookViewId="0" topLeftCell="A1">
      <selection activeCell="A17" sqref="A17"/>
    </sheetView>
  </sheetViews>
  <sheetFormatPr defaultColWidth="16.66015625" defaultRowHeight="11.25"/>
  <cols>
    <col min="1" max="1" width="200" style="0" customWidth="1"/>
  </cols>
  <sheetData>
    <row r="1" ht="15" customHeight="1">
      <c r="A1" s="12"/>
    </row>
    <row r="2" ht="15" customHeight="1">
      <c r="A2" s="12"/>
    </row>
    <row r="3" s="47" customFormat="1" ht="81" customHeight="1">
      <c r="A3" s="48" t="s">
        <v>0</v>
      </c>
    </row>
    <row r="4" s="47" customFormat="1" ht="81" customHeight="1">
      <c r="A4" s="48" t="s">
        <v>1</v>
      </c>
    </row>
    <row r="5" ht="15" customHeight="1">
      <c r="A5" s="12"/>
    </row>
    <row r="6" ht="15" customHeight="1">
      <c r="A6" s="12"/>
    </row>
    <row r="7" ht="15" customHeight="1">
      <c r="A7" s="12"/>
    </row>
  </sheetData>
  <sheetProtection/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7"/>
  <sheetViews>
    <sheetView workbookViewId="0" topLeftCell="A1">
      <selection activeCell="E28" sqref="E28"/>
    </sheetView>
  </sheetViews>
  <sheetFormatPr defaultColWidth="16.66015625" defaultRowHeight="11.25"/>
  <cols>
    <col min="1" max="1" width="8.33203125" style="0" customWidth="1"/>
    <col min="2" max="2" width="20.5" style="0" customWidth="1"/>
    <col min="3" max="8" width="16.66015625" style="0" customWidth="1"/>
  </cols>
  <sheetData>
    <row r="1" spans="1:8" ht="20.25" customHeight="1">
      <c r="A1" s="11" t="s">
        <v>287</v>
      </c>
      <c r="B1" s="12"/>
      <c r="C1" s="12"/>
      <c r="D1" s="12"/>
      <c r="E1" s="12"/>
      <c r="F1" s="12"/>
      <c r="G1" s="12"/>
      <c r="H1" s="12"/>
    </row>
    <row r="2" spans="1:8" ht="15" customHeight="1">
      <c r="A2" s="12"/>
      <c r="B2" s="12"/>
      <c r="C2" s="12"/>
      <c r="D2" s="12"/>
      <c r="E2" s="12"/>
      <c r="F2" s="12"/>
      <c r="G2" s="12"/>
      <c r="H2" s="13" t="s">
        <v>4</v>
      </c>
    </row>
    <row r="3" spans="1:8" ht="15" customHeight="1">
      <c r="A3" s="14"/>
      <c r="B3" s="5" t="s">
        <v>288</v>
      </c>
      <c r="C3" s="5" t="s">
        <v>289</v>
      </c>
      <c r="D3" s="5"/>
      <c r="E3" s="5"/>
      <c r="F3" s="5"/>
      <c r="G3" s="5"/>
      <c r="H3" s="5"/>
    </row>
    <row r="4" spans="1:8" ht="15" customHeight="1">
      <c r="A4" s="5"/>
      <c r="B4" s="5"/>
      <c r="C4" s="5" t="s">
        <v>56</v>
      </c>
      <c r="D4" s="5" t="s">
        <v>193</v>
      </c>
      <c r="E4" s="5" t="s">
        <v>290</v>
      </c>
      <c r="F4" s="5"/>
      <c r="G4" s="5"/>
      <c r="H4" s="5" t="s">
        <v>198</v>
      </c>
    </row>
    <row r="5" spans="1:8" ht="15" customHeight="1">
      <c r="A5" s="5"/>
      <c r="B5" s="5"/>
      <c r="C5" s="5"/>
      <c r="D5" s="5"/>
      <c r="E5" s="5" t="s">
        <v>71</v>
      </c>
      <c r="F5" s="5" t="s">
        <v>291</v>
      </c>
      <c r="G5" s="5" t="s">
        <v>292</v>
      </c>
      <c r="H5" s="5"/>
    </row>
    <row r="6" spans="1:8" ht="15" customHeight="1">
      <c r="A6" s="10"/>
      <c r="B6" s="10" t="s">
        <v>56</v>
      </c>
      <c r="C6" s="8"/>
      <c r="D6" s="8"/>
      <c r="E6" s="8"/>
      <c r="F6" s="8"/>
      <c r="G6" s="8"/>
      <c r="H6" s="8"/>
    </row>
    <row r="7" spans="1:8" ht="34.5" customHeight="1">
      <c r="A7" s="10">
        <v>485001</v>
      </c>
      <c r="B7" s="10" t="s">
        <v>0</v>
      </c>
      <c r="C7" s="5">
        <v>20000</v>
      </c>
      <c r="D7" s="5">
        <v>0</v>
      </c>
      <c r="E7" s="5">
        <v>0</v>
      </c>
      <c r="F7" s="5"/>
      <c r="G7" s="5"/>
      <c r="H7" s="5">
        <v>20000</v>
      </c>
    </row>
  </sheetData>
  <sheetProtection/>
  <mergeCells count="10">
    <mergeCell ref="A1:H1"/>
    <mergeCell ref="A2:C2"/>
    <mergeCell ref="D2:G2"/>
    <mergeCell ref="C3:H3"/>
    <mergeCell ref="E4:G4"/>
    <mergeCell ref="A3:A5"/>
    <mergeCell ref="B3:B5"/>
    <mergeCell ref="C4:C5"/>
    <mergeCell ref="D4:D5"/>
    <mergeCell ref="H4:H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"/>
  <sheetViews>
    <sheetView workbookViewId="0" topLeftCell="A1">
      <selection activeCell="G17" sqref="G17"/>
    </sheetView>
  </sheetViews>
  <sheetFormatPr defaultColWidth="16.66015625" defaultRowHeight="11.25"/>
  <cols>
    <col min="1" max="3" width="7.5" style="0" customWidth="1"/>
    <col min="4" max="4" width="74.16015625" style="0" customWidth="1"/>
    <col min="5" max="8" width="16.66015625" style="0" customWidth="1"/>
  </cols>
  <sheetData>
    <row r="1" spans="1:8" ht="20.25" customHeight="1">
      <c r="A1" s="11" t="s">
        <v>293</v>
      </c>
      <c r="B1" s="12"/>
      <c r="C1" s="12"/>
      <c r="D1" s="12"/>
      <c r="E1" s="12"/>
      <c r="F1" s="12"/>
      <c r="G1" s="12"/>
      <c r="H1" s="12"/>
    </row>
    <row r="2" spans="1:8" ht="15" customHeight="1">
      <c r="A2" s="12"/>
      <c r="B2" s="12"/>
      <c r="C2" s="12"/>
      <c r="D2" s="12"/>
      <c r="E2" s="12"/>
      <c r="F2" s="12"/>
      <c r="G2" s="12"/>
      <c r="H2" s="13" t="s">
        <v>4</v>
      </c>
    </row>
    <row r="3" spans="1:8" ht="15" customHeight="1">
      <c r="A3" s="14"/>
      <c r="B3" s="5"/>
      <c r="C3" s="5"/>
      <c r="D3" s="5"/>
      <c r="E3" s="5"/>
      <c r="F3" s="5" t="s">
        <v>294</v>
      </c>
      <c r="G3" s="5"/>
      <c r="H3" s="5"/>
    </row>
    <row r="4" spans="1:8" ht="15" customHeight="1">
      <c r="A4" s="5" t="s">
        <v>66</v>
      </c>
      <c r="B4" s="5"/>
      <c r="C4" s="5"/>
      <c r="D4" s="5" t="s">
        <v>67</v>
      </c>
      <c r="E4" s="5" t="s">
        <v>68</v>
      </c>
      <c r="F4" s="5" t="s">
        <v>56</v>
      </c>
      <c r="G4" s="5" t="s">
        <v>82</v>
      </c>
      <c r="H4" s="5" t="s">
        <v>83</v>
      </c>
    </row>
    <row r="5" spans="1:8" ht="15" customHeight="1">
      <c r="A5" s="5" t="s">
        <v>76</v>
      </c>
      <c r="B5" s="5" t="s">
        <v>77</v>
      </c>
      <c r="C5" s="5" t="s">
        <v>78</v>
      </c>
      <c r="D5" s="5"/>
      <c r="E5" s="5"/>
      <c r="F5" s="5"/>
      <c r="G5" s="5"/>
      <c r="H5" s="5"/>
    </row>
    <row r="6" spans="1:8" ht="15" customHeight="1">
      <c r="A6" s="10"/>
      <c r="B6" s="10"/>
      <c r="C6" s="10"/>
      <c r="D6" s="10"/>
      <c r="E6" s="10" t="s">
        <v>56</v>
      </c>
      <c r="F6" s="8" t="s">
        <v>295</v>
      </c>
      <c r="G6" s="8" t="s">
        <v>295</v>
      </c>
      <c r="H6" s="8" t="s">
        <v>295</v>
      </c>
    </row>
  </sheetData>
  <sheetProtection/>
  <mergeCells count="10">
    <mergeCell ref="A1:H1"/>
    <mergeCell ref="A2:G2"/>
    <mergeCell ref="A3:E3"/>
    <mergeCell ref="F3:H3"/>
    <mergeCell ref="A4:C4"/>
    <mergeCell ref="D4:D5"/>
    <mergeCell ref="E4:E5"/>
    <mergeCell ref="F4:F5"/>
    <mergeCell ref="G4:G5"/>
    <mergeCell ref="H4:H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6"/>
  <sheetViews>
    <sheetView workbookViewId="0" topLeftCell="A1">
      <selection activeCell="H20" sqref="H20"/>
    </sheetView>
  </sheetViews>
  <sheetFormatPr defaultColWidth="16.66015625" defaultRowHeight="11.25"/>
  <cols>
    <col min="1" max="1" width="8.33203125" style="0" customWidth="1"/>
    <col min="2" max="8" width="16.66015625" style="0" customWidth="1"/>
  </cols>
  <sheetData>
    <row r="1" spans="1:8" ht="20.25" customHeight="1">
      <c r="A1" s="11" t="s">
        <v>296</v>
      </c>
      <c r="B1" s="12"/>
      <c r="C1" s="12"/>
      <c r="D1" s="12"/>
      <c r="E1" s="12"/>
      <c r="F1" s="12"/>
      <c r="G1" s="12"/>
      <c r="H1" s="12"/>
    </row>
    <row r="2" spans="1:8" ht="15" customHeight="1">
      <c r="A2" s="12"/>
      <c r="B2" s="12"/>
      <c r="C2" s="12"/>
      <c r="D2" s="12"/>
      <c r="E2" s="12"/>
      <c r="F2" s="12"/>
      <c r="G2" s="12"/>
      <c r="H2" s="13" t="s">
        <v>4</v>
      </c>
    </row>
    <row r="3" spans="1:8" ht="15" customHeight="1">
      <c r="A3" s="14" t="s">
        <v>297</v>
      </c>
      <c r="B3" s="5" t="s">
        <v>288</v>
      </c>
      <c r="C3" s="5" t="s">
        <v>289</v>
      </c>
      <c r="D3" s="5"/>
      <c r="E3" s="5"/>
      <c r="F3" s="5"/>
      <c r="G3" s="5"/>
      <c r="H3" s="5"/>
    </row>
    <row r="4" spans="1:8" ht="15" customHeight="1">
      <c r="A4" s="5"/>
      <c r="B4" s="5"/>
      <c r="C4" s="5" t="s">
        <v>56</v>
      </c>
      <c r="D4" s="5" t="s">
        <v>193</v>
      </c>
      <c r="E4" s="5" t="s">
        <v>290</v>
      </c>
      <c r="F4" s="5"/>
      <c r="G4" s="5"/>
      <c r="H4" s="5" t="s">
        <v>198</v>
      </c>
    </row>
    <row r="5" spans="1:8" ht="15" customHeight="1">
      <c r="A5" s="5"/>
      <c r="B5" s="5"/>
      <c r="C5" s="5"/>
      <c r="D5" s="5"/>
      <c r="E5" s="5" t="s">
        <v>71</v>
      </c>
      <c r="F5" s="5" t="s">
        <v>291</v>
      </c>
      <c r="G5" s="5" t="s">
        <v>292</v>
      </c>
      <c r="H5" s="5"/>
    </row>
    <row r="6" spans="1:8" ht="15" customHeight="1">
      <c r="A6" s="10"/>
      <c r="B6" s="10" t="s">
        <v>56</v>
      </c>
      <c r="C6" s="8" t="s">
        <v>295</v>
      </c>
      <c r="D6" s="8" t="s">
        <v>295</v>
      </c>
      <c r="E6" s="8" t="s">
        <v>295</v>
      </c>
      <c r="F6" s="8" t="s">
        <v>295</v>
      </c>
      <c r="G6" s="8" t="s">
        <v>295</v>
      </c>
      <c r="H6" s="8" t="s">
        <v>295</v>
      </c>
    </row>
  </sheetData>
  <sheetProtection/>
  <mergeCells count="10">
    <mergeCell ref="A1:H1"/>
    <mergeCell ref="A2:C2"/>
    <mergeCell ref="D2:G2"/>
    <mergeCell ref="C3:H3"/>
    <mergeCell ref="E4:G4"/>
    <mergeCell ref="A3:A5"/>
    <mergeCell ref="B3:B5"/>
    <mergeCell ref="C4:C5"/>
    <mergeCell ref="D4:D5"/>
    <mergeCell ref="H4:H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6"/>
  <sheetViews>
    <sheetView workbookViewId="0" topLeftCell="A1">
      <selection activeCell="H11" sqref="H11"/>
    </sheetView>
  </sheetViews>
  <sheetFormatPr defaultColWidth="16.66015625" defaultRowHeight="11.25"/>
  <cols>
    <col min="1" max="3" width="5" style="0" customWidth="1"/>
    <col min="4" max="4" width="8.33203125" style="0" customWidth="1"/>
    <col min="5" max="8" width="16.66015625" style="0" customWidth="1"/>
  </cols>
  <sheetData>
    <row r="1" spans="1:8" ht="20.25" customHeight="1">
      <c r="A1" s="11" t="s">
        <v>298</v>
      </c>
      <c r="B1" s="12"/>
      <c r="C1" s="12"/>
      <c r="D1" s="12"/>
      <c r="E1" s="12"/>
      <c r="F1" s="12"/>
      <c r="G1" s="12"/>
      <c r="H1" s="12"/>
    </row>
    <row r="2" spans="1:8" ht="24" customHeight="1">
      <c r="A2" s="12"/>
      <c r="B2" s="12"/>
      <c r="C2" s="12"/>
      <c r="D2" s="12"/>
      <c r="E2" s="12"/>
      <c r="F2" s="12"/>
      <c r="G2" s="12"/>
      <c r="H2" s="13" t="s">
        <v>299</v>
      </c>
    </row>
    <row r="3" spans="1:8" ht="15" customHeight="1">
      <c r="A3" s="14"/>
      <c r="B3" s="5"/>
      <c r="C3" s="5"/>
      <c r="D3" s="5"/>
      <c r="E3" s="5"/>
      <c r="F3" s="5" t="s">
        <v>300</v>
      </c>
      <c r="G3" s="5"/>
      <c r="H3" s="5"/>
    </row>
    <row r="4" spans="1:8" ht="15" customHeight="1">
      <c r="A4" s="5" t="s">
        <v>66</v>
      </c>
      <c r="B4" s="5"/>
      <c r="C4" s="5"/>
      <c r="D4" s="5" t="s">
        <v>67</v>
      </c>
      <c r="E4" s="5" t="s">
        <v>68</v>
      </c>
      <c r="F4" s="5" t="s">
        <v>56</v>
      </c>
      <c r="G4" s="5" t="s">
        <v>82</v>
      </c>
      <c r="H4" s="5" t="s">
        <v>83</v>
      </c>
    </row>
    <row r="5" spans="1:8" ht="15" customHeight="1">
      <c r="A5" s="5" t="s">
        <v>76</v>
      </c>
      <c r="B5" s="5" t="s">
        <v>77</v>
      </c>
      <c r="C5" s="5" t="s">
        <v>78</v>
      </c>
      <c r="D5" s="5"/>
      <c r="E5" s="5"/>
      <c r="F5" s="5"/>
      <c r="G5" s="5"/>
      <c r="H5" s="5"/>
    </row>
    <row r="6" spans="1:8" ht="15" customHeight="1">
      <c r="A6" s="10"/>
      <c r="B6" s="10"/>
      <c r="C6" s="10"/>
      <c r="D6" s="10"/>
      <c r="E6" s="10" t="s">
        <v>56</v>
      </c>
      <c r="F6" s="8" t="s">
        <v>295</v>
      </c>
      <c r="G6" s="8" t="s">
        <v>295</v>
      </c>
      <c r="H6" s="8" t="s">
        <v>295</v>
      </c>
    </row>
  </sheetData>
  <sheetProtection/>
  <mergeCells count="11">
    <mergeCell ref="A1:H1"/>
    <mergeCell ref="A2:C2"/>
    <mergeCell ref="D2:G2"/>
    <mergeCell ref="A3:E3"/>
    <mergeCell ref="F3:H3"/>
    <mergeCell ref="A4:C4"/>
    <mergeCell ref="D4:D5"/>
    <mergeCell ref="E4:E5"/>
    <mergeCell ref="F4:F5"/>
    <mergeCell ref="G4:G5"/>
    <mergeCell ref="H4:H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"/>
  <sheetViews>
    <sheetView tabSelected="1" workbookViewId="0" topLeftCell="B1">
      <selection activeCell="I39" sqref="I39"/>
    </sheetView>
  </sheetViews>
  <sheetFormatPr defaultColWidth="16.66015625" defaultRowHeight="11.25"/>
  <cols>
    <col min="1" max="1" width="26.5" style="0" customWidth="1"/>
    <col min="2" max="4" width="16.66015625" style="0" customWidth="1"/>
    <col min="5" max="5" width="27.83203125" style="0" customWidth="1"/>
    <col min="6" max="6" width="42.83203125" style="0" customWidth="1"/>
    <col min="7" max="7" width="33.83203125" style="0" customWidth="1"/>
    <col min="8" max="8" width="45.33203125" style="0" customWidth="1"/>
    <col min="9" max="9" width="42" style="0" customWidth="1"/>
    <col min="10" max="10" width="29.5" style="0" customWidth="1"/>
    <col min="11" max="11" width="28" style="0" customWidth="1"/>
  </cols>
  <sheetData>
    <row r="1" spans="1:11" ht="20.25" customHeight="1">
      <c r="A1" s="1" t="s">
        <v>301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4" t="s">
        <v>302</v>
      </c>
      <c r="B3" s="5" t="s">
        <v>303</v>
      </c>
      <c r="C3" s="5"/>
      <c r="D3" s="5"/>
      <c r="E3" s="5" t="s">
        <v>304</v>
      </c>
      <c r="F3" s="5" t="s">
        <v>305</v>
      </c>
      <c r="G3" s="5"/>
      <c r="H3" s="5"/>
      <c r="I3" s="5"/>
      <c r="J3" s="5"/>
      <c r="K3" s="5"/>
    </row>
    <row r="4" spans="1:11" ht="15" customHeight="1">
      <c r="A4" s="6"/>
      <c r="B4" s="5"/>
      <c r="C4" s="5"/>
      <c r="D4" s="5"/>
      <c r="E4" s="5"/>
      <c r="F4" s="5" t="s">
        <v>306</v>
      </c>
      <c r="G4" s="5"/>
      <c r="H4" s="5" t="s">
        <v>307</v>
      </c>
      <c r="I4" s="5"/>
      <c r="J4" s="5" t="s">
        <v>308</v>
      </c>
      <c r="K4" s="5"/>
    </row>
    <row r="5" spans="1:11" ht="15" customHeight="1">
      <c r="A5" s="6"/>
      <c r="B5" s="5" t="s">
        <v>309</v>
      </c>
      <c r="C5" s="5" t="s">
        <v>310</v>
      </c>
      <c r="D5" s="5" t="s">
        <v>311</v>
      </c>
      <c r="E5" s="5"/>
      <c r="F5" s="5" t="s">
        <v>312</v>
      </c>
      <c r="G5" s="5" t="s">
        <v>313</v>
      </c>
      <c r="H5" s="5" t="s">
        <v>312</v>
      </c>
      <c r="I5" s="5" t="s">
        <v>313</v>
      </c>
      <c r="J5" s="5" t="s">
        <v>312</v>
      </c>
      <c r="K5" s="5" t="s">
        <v>313</v>
      </c>
    </row>
    <row r="6" spans="1:11" ht="30" customHeight="1">
      <c r="A6" s="7" t="s">
        <v>314</v>
      </c>
      <c r="B6" s="8">
        <v>500000</v>
      </c>
      <c r="C6" s="8">
        <v>500000</v>
      </c>
      <c r="D6" s="8"/>
      <c r="E6" s="9">
        <v>1</v>
      </c>
      <c r="F6" s="10" t="s">
        <v>315</v>
      </c>
      <c r="G6" s="9">
        <v>1</v>
      </c>
      <c r="H6" s="10" t="s">
        <v>316</v>
      </c>
      <c r="I6" s="9">
        <v>1</v>
      </c>
      <c r="J6" s="10" t="s">
        <v>317</v>
      </c>
      <c r="K6" s="9">
        <v>0.95</v>
      </c>
    </row>
    <row r="7" spans="1:11" ht="15" customHeight="1">
      <c r="A7" s="10" t="s">
        <v>318</v>
      </c>
      <c r="B7" s="8">
        <v>7000000</v>
      </c>
      <c r="C7" s="8">
        <v>7000000</v>
      </c>
      <c r="D7" s="8"/>
      <c r="E7" s="9">
        <v>1</v>
      </c>
      <c r="F7" s="10" t="s">
        <v>319</v>
      </c>
      <c r="G7" s="9">
        <v>1</v>
      </c>
      <c r="H7" s="10" t="s">
        <v>320</v>
      </c>
      <c r="I7" s="9">
        <v>1</v>
      </c>
      <c r="J7" s="10" t="s">
        <v>321</v>
      </c>
      <c r="K7" s="9">
        <v>0.95</v>
      </c>
    </row>
    <row r="8" spans="1:11" ht="15" customHeight="1">
      <c r="A8" s="10"/>
      <c r="B8" s="8"/>
      <c r="C8" s="8"/>
      <c r="D8" s="8"/>
      <c r="E8" s="10"/>
      <c r="F8" s="10"/>
      <c r="G8" s="10"/>
      <c r="H8" s="10"/>
      <c r="I8" s="10"/>
      <c r="J8" s="10"/>
      <c r="K8" s="10"/>
    </row>
    <row r="9" spans="1:11" ht="15" customHeight="1">
      <c r="A9" s="10"/>
      <c r="B9" s="8"/>
      <c r="C9" s="8"/>
      <c r="D9" s="8"/>
      <c r="E9" s="10"/>
      <c r="F9" s="10"/>
      <c r="G9" s="10"/>
      <c r="H9" s="10"/>
      <c r="I9" s="10"/>
      <c r="J9" s="10"/>
      <c r="K9" s="10"/>
    </row>
    <row r="10" spans="1:11" ht="15" customHeight="1">
      <c r="A10" s="10"/>
      <c r="B10" s="8"/>
      <c r="C10" s="8"/>
      <c r="D10" s="8"/>
      <c r="E10" s="10"/>
      <c r="F10" s="10"/>
      <c r="G10" s="10"/>
      <c r="H10" s="10"/>
      <c r="I10" s="10"/>
      <c r="J10" s="10"/>
      <c r="K10" s="10"/>
    </row>
    <row r="11" spans="1:11" ht="15" customHeight="1">
      <c r="A11" s="10"/>
      <c r="B11" s="8"/>
      <c r="C11" s="8"/>
      <c r="D11" s="8"/>
      <c r="E11" s="10"/>
      <c r="F11" s="10"/>
      <c r="G11" s="10"/>
      <c r="H11" s="10"/>
      <c r="I11" s="10"/>
      <c r="J11" s="10"/>
      <c r="K11" s="10"/>
    </row>
    <row r="12" spans="1:11" ht="15" customHeight="1">
      <c r="A12" s="10"/>
      <c r="B12" s="8"/>
      <c r="C12" s="8"/>
      <c r="D12" s="8"/>
      <c r="E12" s="10"/>
      <c r="F12" s="10"/>
      <c r="G12" s="10"/>
      <c r="H12" s="10"/>
      <c r="I12" s="10"/>
      <c r="J12" s="10"/>
      <c r="K12" s="10"/>
    </row>
    <row r="13" spans="1:11" ht="15" customHeight="1">
      <c r="A13" s="10"/>
      <c r="B13" s="8"/>
      <c r="C13" s="8"/>
      <c r="D13" s="8"/>
      <c r="E13" s="10"/>
      <c r="F13" s="10"/>
      <c r="G13" s="10"/>
      <c r="H13" s="10"/>
      <c r="I13" s="10"/>
      <c r="J13" s="10"/>
      <c r="K13" s="10"/>
    </row>
    <row r="14" spans="1:11" ht="15" customHeight="1">
      <c r="A14" s="10"/>
      <c r="B14" s="8"/>
      <c r="C14" s="8"/>
      <c r="D14" s="8"/>
      <c r="E14" s="10"/>
      <c r="F14" s="10"/>
      <c r="G14" s="10"/>
      <c r="H14" s="10"/>
      <c r="I14" s="10"/>
      <c r="J14" s="10"/>
      <c r="K14" s="10"/>
    </row>
    <row r="15" spans="1:11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sheetProtection/>
  <mergeCells count="9">
    <mergeCell ref="A1:K1"/>
    <mergeCell ref="A2:K2"/>
    <mergeCell ref="F3:K3"/>
    <mergeCell ref="F4:G4"/>
    <mergeCell ref="H4:I4"/>
    <mergeCell ref="J4:K4"/>
    <mergeCell ref="A3:A5"/>
    <mergeCell ref="E3:E5"/>
    <mergeCell ref="B3:D4"/>
  </mergeCells>
  <printOptions/>
  <pageMargins left="0.52" right="0.2" top="0.5511811023622047" bottom="0.9842519685039371" header="0.5118110236220472" footer="0.5118110236220472"/>
  <pageSetup firstPageNumber="1" useFirstPageNumber="1" fitToHeight="0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D12" sqref="D12:D24"/>
    </sheetView>
  </sheetViews>
  <sheetFormatPr defaultColWidth="16.66015625" defaultRowHeight="11.25"/>
  <cols>
    <col min="1" max="4" width="33.33203125" style="0" customWidth="1"/>
  </cols>
  <sheetData>
    <row r="1" spans="1:4" ht="20.25" customHeight="1">
      <c r="A1" s="11" t="s">
        <v>2</v>
      </c>
      <c r="B1" s="12"/>
      <c r="C1" s="12"/>
      <c r="D1" s="12"/>
    </row>
    <row r="2" spans="1:4" ht="15" customHeight="1">
      <c r="A2" s="46" t="s">
        <v>3</v>
      </c>
      <c r="B2" s="12"/>
      <c r="C2" s="12"/>
      <c r="D2" s="13" t="s">
        <v>4</v>
      </c>
    </row>
    <row r="3" spans="1:4" ht="15" customHeight="1">
      <c r="A3" s="14"/>
      <c r="B3" s="5"/>
      <c r="C3" s="5" t="s">
        <v>5</v>
      </c>
      <c r="D3" s="5"/>
    </row>
    <row r="4" spans="1:4" ht="15" customHeight="1">
      <c r="A4" s="5" t="s">
        <v>6</v>
      </c>
      <c r="B4" s="5" t="s">
        <v>7</v>
      </c>
      <c r="C4" s="5" t="s">
        <v>6</v>
      </c>
      <c r="D4" s="5" t="s">
        <v>8</v>
      </c>
    </row>
    <row r="5" spans="1:4" ht="15" customHeight="1">
      <c r="A5" s="10" t="s">
        <v>9</v>
      </c>
      <c r="B5" s="39">
        <v>7800227</v>
      </c>
      <c r="C5" s="10" t="s">
        <v>10</v>
      </c>
      <c r="D5" s="8">
        <v>7729653</v>
      </c>
    </row>
    <row r="6" spans="1:4" ht="15" customHeight="1">
      <c r="A6" s="10" t="s">
        <v>11</v>
      </c>
      <c r="B6" s="10"/>
      <c r="C6" s="10" t="s">
        <v>12</v>
      </c>
      <c r="D6" s="10"/>
    </row>
    <row r="7" spans="1:4" ht="15" customHeight="1">
      <c r="A7" s="10" t="s">
        <v>13</v>
      </c>
      <c r="B7" s="10"/>
      <c r="C7" s="10" t="s">
        <v>14</v>
      </c>
      <c r="D7" s="10"/>
    </row>
    <row r="8" spans="1:4" ht="15" customHeight="1">
      <c r="A8" s="10" t="s">
        <v>15</v>
      </c>
      <c r="B8" s="10"/>
      <c r="C8" s="10" t="s">
        <v>16</v>
      </c>
      <c r="D8" s="10"/>
    </row>
    <row r="9" spans="1:4" ht="15" customHeight="1">
      <c r="A9" s="10" t="s">
        <v>17</v>
      </c>
      <c r="B9" s="10"/>
      <c r="C9" s="10" t="s">
        <v>18</v>
      </c>
      <c r="D9" s="10"/>
    </row>
    <row r="10" spans="1:4" ht="15" customHeight="1">
      <c r="A10" s="10" t="s">
        <v>19</v>
      </c>
      <c r="B10" s="10"/>
      <c r="C10" s="10" t="s">
        <v>20</v>
      </c>
      <c r="D10" s="10"/>
    </row>
    <row r="11" spans="1:4" ht="15" customHeight="1">
      <c r="A11" s="10" t="s">
        <v>21</v>
      </c>
      <c r="B11" s="10"/>
      <c r="C11" s="10" t="s">
        <v>22</v>
      </c>
      <c r="D11" s="10"/>
    </row>
    <row r="12" spans="1:4" ht="15" customHeight="1">
      <c r="A12" s="10"/>
      <c r="B12" s="10"/>
      <c r="C12" s="10" t="s">
        <v>23</v>
      </c>
      <c r="D12" s="8">
        <v>31993</v>
      </c>
    </row>
    <row r="13" spans="1:4" ht="15" customHeight="1">
      <c r="A13" s="10"/>
      <c r="B13" s="10"/>
      <c r="C13" s="10" t="s">
        <v>24</v>
      </c>
      <c r="D13" s="10"/>
    </row>
    <row r="14" spans="1:4" ht="15" customHeight="1">
      <c r="A14" s="10"/>
      <c r="B14" s="10"/>
      <c r="C14" s="10" t="s">
        <v>25</v>
      </c>
      <c r="D14" s="8">
        <v>15997</v>
      </c>
    </row>
    <row r="15" spans="1:4" ht="15" customHeight="1">
      <c r="A15" s="10"/>
      <c r="B15" s="10"/>
      <c r="C15" s="10" t="s">
        <v>26</v>
      </c>
      <c r="D15" s="10"/>
    </row>
    <row r="16" spans="1:4" ht="15" customHeight="1">
      <c r="A16" s="10"/>
      <c r="B16" s="10"/>
      <c r="C16" s="10" t="s">
        <v>27</v>
      </c>
      <c r="D16" s="10"/>
    </row>
    <row r="17" spans="1:4" ht="15" customHeight="1">
      <c r="A17" s="10"/>
      <c r="B17" s="10"/>
      <c r="C17" s="10" t="s">
        <v>28</v>
      </c>
      <c r="D17" s="10"/>
    </row>
    <row r="18" spans="1:4" ht="15" customHeight="1">
      <c r="A18" s="10"/>
      <c r="B18" s="10"/>
      <c r="C18" s="10" t="s">
        <v>29</v>
      </c>
      <c r="D18" s="10"/>
    </row>
    <row r="19" spans="1:4" ht="15" customHeight="1">
      <c r="A19" s="10"/>
      <c r="B19" s="10"/>
      <c r="C19" s="10" t="s">
        <v>30</v>
      </c>
      <c r="D19" s="10"/>
    </row>
    <row r="20" spans="1:4" ht="15" customHeight="1">
      <c r="A20" s="10"/>
      <c r="B20" s="10"/>
      <c r="C20" s="10" t="s">
        <v>31</v>
      </c>
      <c r="D20" s="10"/>
    </row>
    <row r="21" spans="1:4" ht="15" customHeight="1">
      <c r="A21" s="10"/>
      <c r="B21" s="10"/>
      <c r="C21" s="10" t="s">
        <v>32</v>
      </c>
      <c r="D21" s="10"/>
    </row>
    <row r="22" spans="1:4" ht="15" customHeight="1">
      <c r="A22" s="10"/>
      <c r="B22" s="10"/>
      <c r="C22" s="10" t="s">
        <v>33</v>
      </c>
      <c r="D22" s="10"/>
    </row>
    <row r="23" spans="1:4" ht="15" customHeight="1">
      <c r="A23" s="10"/>
      <c r="B23" s="10"/>
      <c r="C23" s="10" t="s">
        <v>34</v>
      </c>
      <c r="D23" s="10"/>
    </row>
    <row r="24" spans="1:4" ht="15" customHeight="1">
      <c r="A24" s="10"/>
      <c r="B24" s="10"/>
      <c r="C24" s="10" t="s">
        <v>35</v>
      </c>
      <c r="D24" s="8">
        <v>22584</v>
      </c>
    </row>
    <row r="25" spans="1:4" ht="15" customHeight="1">
      <c r="A25" s="10"/>
      <c r="B25" s="10"/>
      <c r="C25" s="10" t="s">
        <v>36</v>
      </c>
      <c r="D25" s="10"/>
    </row>
    <row r="26" spans="1:4" ht="15" customHeight="1">
      <c r="A26" s="10"/>
      <c r="B26" s="10"/>
      <c r="C26" s="10" t="s">
        <v>37</v>
      </c>
      <c r="D26" s="10"/>
    </row>
    <row r="27" spans="1:4" ht="15" customHeight="1">
      <c r="A27" s="10"/>
      <c r="B27" s="10"/>
      <c r="C27" s="10" t="s">
        <v>38</v>
      </c>
      <c r="D27" s="10"/>
    </row>
    <row r="28" spans="1:4" ht="15" customHeight="1">
      <c r="A28" s="10"/>
      <c r="B28" s="10"/>
      <c r="C28" s="10" t="s">
        <v>39</v>
      </c>
      <c r="D28" s="10"/>
    </row>
    <row r="29" spans="1:4" ht="15" customHeight="1">
      <c r="A29" s="10"/>
      <c r="B29" s="10"/>
      <c r="C29" s="10" t="s">
        <v>40</v>
      </c>
      <c r="D29" s="10"/>
    </row>
    <row r="30" spans="1:4" ht="15" customHeight="1">
      <c r="A30" s="10"/>
      <c r="B30" s="10"/>
      <c r="C30" s="10" t="s">
        <v>41</v>
      </c>
      <c r="D30" s="10"/>
    </row>
    <row r="31" spans="1:4" ht="15" customHeight="1">
      <c r="A31" s="10"/>
      <c r="B31" s="10"/>
      <c r="C31" s="10" t="s">
        <v>42</v>
      </c>
      <c r="D31" s="10"/>
    </row>
    <row r="32" spans="1:4" ht="15" customHeight="1">
      <c r="A32" s="10"/>
      <c r="B32" s="10"/>
      <c r="C32" s="10" t="s">
        <v>43</v>
      </c>
      <c r="D32" s="10"/>
    </row>
    <row r="33" spans="1:4" ht="15" customHeight="1">
      <c r="A33" s="10"/>
      <c r="B33" s="10"/>
      <c r="C33" s="10" t="s">
        <v>44</v>
      </c>
      <c r="D33" s="10"/>
    </row>
    <row r="34" spans="1:4" ht="15" customHeight="1">
      <c r="A34" s="5" t="s">
        <v>45</v>
      </c>
      <c r="B34" s="8">
        <v>7800227</v>
      </c>
      <c r="C34" s="5" t="s">
        <v>46</v>
      </c>
      <c r="D34" s="8">
        <f>SUM(D5:D33)</f>
        <v>7800227</v>
      </c>
    </row>
    <row r="35" spans="1:4" ht="15" customHeight="1">
      <c r="A35" s="10" t="s">
        <v>47</v>
      </c>
      <c r="B35" s="10"/>
      <c r="C35" s="10" t="s">
        <v>48</v>
      </c>
      <c r="D35" s="10"/>
    </row>
    <row r="36" spans="1:4" ht="15" customHeight="1">
      <c r="A36" s="10" t="s">
        <v>49</v>
      </c>
      <c r="B36" s="10"/>
      <c r="C36" s="10" t="s">
        <v>50</v>
      </c>
      <c r="D36" s="10"/>
    </row>
    <row r="37" spans="1:4" ht="15" customHeight="1">
      <c r="A37" s="10"/>
      <c r="B37" s="10"/>
      <c r="C37" s="10" t="s">
        <v>51</v>
      </c>
      <c r="D37" s="10"/>
    </row>
    <row r="38" spans="1:4" ht="15" customHeight="1">
      <c r="A38" s="10"/>
      <c r="B38" s="10"/>
      <c r="C38" s="10"/>
      <c r="D38" s="10"/>
    </row>
    <row r="39" spans="1:4" ht="15" customHeight="1">
      <c r="A39" s="5" t="s">
        <v>52</v>
      </c>
      <c r="B39" s="8">
        <v>7800227</v>
      </c>
      <c r="C39" s="5" t="s">
        <v>53</v>
      </c>
      <c r="D39" s="8">
        <f>D34</f>
        <v>7800227</v>
      </c>
    </row>
  </sheetData>
  <sheetProtection/>
  <mergeCells count="3">
    <mergeCell ref="A1:D1"/>
    <mergeCell ref="A3:B3"/>
    <mergeCell ref="C3:D3"/>
  </mergeCells>
  <printOptions/>
  <pageMargins left="1.21" right="0.7480314960629921" top="0.5511811023622047" bottom="0.38" header="0.5118110236220472" footer="0.26"/>
  <pageSetup firstPageNumber="1" useFirstPageNumber="1" fitToHeight="0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14"/>
  <sheetViews>
    <sheetView workbookViewId="0" topLeftCell="A1">
      <selection activeCell="Q35" sqref="Q35"/>
    </sheetView>
  </sheetViews>
  <sheetFormatPr defaultColWidth="16.66015625" defaultRowHeight="11.25"/>
  <cols>
    <col min="1" max="3" width="5" style="0" customWidth="1"/>
    <col min="4" max="4" width="11.66015625" style="0" customWidth="1"/>
    <col min="5" max="5" width="22.33203125" style="0" customWidth="1"/>
    <col min="6" max="6" width="16.66015625" style="0" customWidth="1"/>
    <col min="7" max="7" width="10.83203125" style="0" customWidth="1"/>
    <col min="8" max="8" width="16.66015625" style="0" customWidth="1"/>
    <col min="9" max="9" width="12.83203125" style="0" customWidth="1"/>
    <col min="10" max="10" width="10.83203125" style="0" customWidth="1"/>
    <col min="11" max="11" width="11.5" style="0" customWidth="1"/>
    <col min="12" max="12" width="12.5" style="0" customWidth="1"/>
    <col min="13" max="13" width="9.33203125" style="0" customWidth="1"/>
    <col min="14" max="14" width="8.16015625" style="0" customWidth="1"/>
    <col min="15" max="15" width="9.33203125" style="0" customWidth="1"/>
    <col min="16" max="16" width="8" style="0" customWidth="1"/>
    <col min="17" max="17" width="9" style="0" customWidth="1"/>
    <col min="18" max="18" width="10" style="0" customWidth="1"/>
    <col min="19" max="19" width="10.5" style="0" customWidth="1"/>
    <col min="20" max="20" width="11.66015625" style="0" customWidth="1"/>
  </cols>
  <sheetData>
    <row r="1" spans="1:20" ht="20.25" customHeight="1">
      <c r="A1" s="11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5" customHeight="1">
      <c r="A2" s="46" t="s">
        <v>55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 t="s">
        <v>4</v>
      </c>
    </row>
    <row r="3" spans="1:20" ht="15" customHeight="1">
      <c r="A3" s="14"/>
      <c r="B3" s="5"/>
      <c r="C3" s="5"/>
      <c r="D3" s="5"/>
      <c r="E3" s="5"/>
      <c r="F3" s="5" t="s">
        <v>56</v>
      </c>
      <c r="G3" s="5" t="s">
        <v>57</v>
      </c>
      <c r="H3" s="5" t="s">
        <v>58</v>
      </c>
      <c r="I3" s="5" t="s">
        <v>59</v>
      </c>
      <c r="J3" s="5" t="s">
        <v>60</v>
      </c>
      <c r="K3" s="5" t="s">
        <v>61</v>
      </c>
      <c r="L3" s="5"/>
      <c r="M3" s="5" t="s">
        <v>62</v>
      </c>
      <c r="N3" s="5" t="s">
        <v>63</v>
      </c>
      <c r="O3" s="5"/>
      <c r="P3" s="5"/>
      <c r="Q3" s="5"/>
      <c r="R3" s="5"/>
      <c r="S3" s="5" t="s">
        <v>64</v>
      </c>
      <c r="T3" s="5" t="s">
        <v>65</v>
      </c>
    </row>
    <row r="4" spans="1:20" ht="15" customHeight="1">
      <c r="A4" s="5" t="s">
        <v>66</v>
      </c>
      <c r="B4" s="5"/>
      <c r="C4" s="5"/>
      <c r="D4" s="5" t="s">
        <v>67</v>
      </c>
      <c r="E4" s="5" t="s">
        <v>68</v>
      </c>
      <c r="F4" s="5"/>
      <c r="G4" s="5"/>
      <c r="H4" s="5"/>
      <c r="I4" s="5"/>
      <c r="J4" s="5"/>
      <c r="K4" s="5" t="s">
        <v>69</v>
      </c>
      <c r="L4" s="5" t="s">
        <v>70</v>
      </c>
      <c r="M4" s="5"/>
      <c r="N4" s="5" t="s">
        <v>71</v>
      </c>
      <c r="O4" s="5" t="s">
        <v>72</v>
      </c>
      <c r="P4" s="5" t="s">
        <v>73</v>
      </c>
      <c r="Q4" s="5" t="s">
        <v>74</v>
      </c>
      <c r="R4" s="5" t="s">
        <v>75</v>
      </c>
      <c r="S4" s="5"/>
      <c r="T4" s="5"/>
    </row>
    <row r="5" spans="1:20" ht="15" customHeight="1">
      <c r="A5" s="5" t="s">
        <v>76</v>
      </c>
      <c r="B5" s="5" t="s">
        <v>77</v>
      </c>
      <c r="C5" s="5" t="s">
        <v>78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" customHeight="1">
      <c r="A6" s="10"/>
      <c r="B6" s="10"/>
      <c r="C6" s="10"/>
      <c r="D6" s="10"/>
      <c r="E6" s="10" t="s">
        <v>56</v>
      </c>
      <c r="F6" s="8">
        <v>7800227</v>
      </c>
      <c r="G6" s="8"/>
      <c r="H6" s="8">
        <v>7800227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4" customHeight="1">
      <c r="A7" s="10"/>
      <c r="B7" s="10"/>
      <c r="C7" s="10"/>
      <c r="D7" s="10" t="s">
        <v>79</v>
      </c>
      <c r="E7" s="20" t="s">
        <v>80</v>
      </c>
      <c r="F7" s="8">
        <v>7800227</v>
      </c>
      <c r="G7" s="8"/>
      <c r="H7" s="8">
        <v>7800227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24" customHeight="1">
      <c r="A8" s="10"/>
      <c r="B8" s="10"/>
      <c r="C8" s="10"/>
      <c r="D8" s="10"/>
      <c r="E8" s="10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24" customHeight="1">
      <c r="A9" s="10"/>
      <c r="B9" s="10"/>
      <c r="C9" s="10"/>
      <c r="D9" s="10"/>
      <c r="E9" s="10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24" customHeight="1">
      <c r="A10" s="10"/>
      <c r="B10" s="10"/>
      <c r="C10" s="10"/>
      <c r="D10" s="10"/>
      <c r="E10" s="10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34.5" customHeight="1">
      <c r="A11" s="10"/>
      <c r="B11" s="10"/>
      <c r="C11" s="10"/>
      <c r="D11" s="10"/>
      <c r="E11" s="10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5" customHeight="1">
      <c r="A12" s="10"/>
      <c r="B12" s="10"/>
      <c r="C12" s="10"/>
      <c r="D12" s="10"/>
      <c r="E12" s="1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5" customHeight="1">
      <c r="A13" s="10"/>
      <c r="B13" s="10"/>
      <c r="C13" s="10"/>
      <c r="D13" s="10"/>
      <c r="E13" s="10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5" customHeight="1">
      <c r="A14" s="10"/>
      <c r="B14" s="10"/>
      <c r="C14" s="10"/>
      <c r="D14" s="10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</sheetData>
  <sheetProtection/>
  <mergeCells count="24">
    <mergeCell ref="A1:T1"/>
    <mergeCell ref="A2:J2"/>
    <mergeCell ref="K2:S2"/>
    <mergeCell ref="A3:E3"/>
    <mergeCell ref="K3:L3"/>
    <mergeCell ref="N3:R3"/>
    <mergeCell ref="A4:C4"/>
    <mergeCell ref="D4:D5"/>
    <mergeCell ref="E4:E5"/>
    <mergeCell ref="F3:F5"/>
    <mergeCell ref="G3:G5"/>
    <mergeCell ref="H3:H5"/>
    <mergeCell ref="I3:I5"/>
    <mergeCell ref="J3:J5"/>
    <mergeCell ref="K4:K5"/>
    <mergeCell ref="L4:L5"/>
    <mergeCell ref="M3:M5"/>
    <mergeCell ref="N4:N5"/>
    <mergeCell ref="O4:O5"/>
    <mergeCell ref="P4:P5"/>
    <mergeCell ref="Q4:Q5"/>
    <mergeCell ref="R4:R5"/>
    <mergeCell ref="S3:S5"/>
    <mergeCell ref="T3:T5"/>
  </mergeCells>
  <printOptions/>
  <pageMargins left="0.7480314960629921" right="0.27" top="0.5511811023622047" bottom="0.9842519685039371" header="0.5118110236220472" footer="0.5118110236220472"/>
  <pageSetup firstPageNumber="1" useFirstPageNumber="1" fitToHeight="0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4"/>
  <sheetViews>
    <sheetView workbookViewId="0" topLeftCell="A1">
      <selection activeCell="F32" sqref="F32"/>
    </sheetView>
  </sheetViews>
  <sheetFormatPr defaultColWidth="16.66015625" defaultRowHeight="11.25"/>
  <cols>
    <col min="1" max="3" width="5" style="0" customWidth="1"/>
    <col min="4" max="4" width="15" style="0" customWidth="1"/>
    <col min="5" max="5" width="35.66015625" style="0" customWidth="1"/>
    <col min="6" max="10" width="16.66015625" style="0" customWidth="1"/>
  </cols>
  <sheetData>
    <row r="1" spans="1:10" ht="20.25" customHeight="1">
      <c r="A1" s="11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4" customHeight="1">
      <c r="A2" s="43" t="s">
        <v>3</v>
      </c>
      <c r="B2" s="44"/>
      <c r="C2" s="44"/>
      <c r="D2" s="44" t="s">
        <v>0</v>
      </c>
      <c r="E2" s="44"/>
      <c r="F2" s="44"/>
      <c r="G2" s="44"/>
      <c r="H2" s="44"/>
      <c r="I2" s="44"/>
      <c r="J2" s="13" t="s">
        <v>4</v>
      </c>
    </row>
    <row r="3" spans="1:10" ht="15" customHeight="1">
      <c r="A3" s="14"/>
      <c r="B3" s="5"/>
      <c r="C3" s="5"/>
      <c r="D3" s="5"/>
      <c r="E3" s="5"/>
      <c r="F3" s="5" t="s">
        <v>56</v>
      </c>
      <c r="G3" s="5" t="s">
        <v>82</v>
      </c>
      <c r="H3" s="5" t="s">
        <v>83</v>
      </c>
      <c r="I3" s="5" t="s">
        <v>84</v>
      </c>
      <c r="J3" s="5" t="s">
        <v>85</v>
      </c>
    </row>
    <row r="4" spans="1:10" ht="15" customHeight="1">
      <c r="A4" s="5" t="s">
        <v>66</v>
      </c>
      <c r="B4" s="5"/>
      <c r="C4" s="5"/>
      <c r="D4" s="5" t="s">
        <v>67</v>
      </c>
      <c r="E4" s="5" t="s">
        <v>68</v>
      </c>
      <c r="F4" s="5"/>
      <c r="G4" s="5"/>
      <c r="H4" s="5"/>
      <c r="I4" s="5"/>
      <c r="J4" s="5"/>
    </row>
    <row r="5" spans="1:10" ht="15" customHeight="1">
      <c r="A5" s="5" t="s">
        <v>76</v>
      </c>
      <c r="B5" s="5" t="s">
        <v>77</v>
      </c>
      <c r="C5" s="5" t="s">
        <v>78</v>
      </c>
      <c r="D5" s="5"/>
      <c r="E5" s="5"/>
      <c r="F5" s="5"/>
      <c r="G5" s="5"/>
      <c r="H5" s="5"/>
      <c r="I5" s="5"/>
      <c r="J5" s="5"/>
    </row>
    <row r="6" spans="1:10" ht="19.5" customHeight="1">
      <c r="A6" s="20"/>
      <c r="B6" s="20"/>
      <c r="C6" s="20"/>
      <c r="D6" s="20" t="s">
        <v>79</v>
      </c>
      <c r="E6" s="7" t="s">
        <v>56</v>
      </c>
      <c r="F6" s="45">
        <v>7800227</v>
      </c>
      <c r="G6" s="23">
        <v>300227</v>
      </c>
      <c r="H6" s="8">
        <v>7500000</v>
      </c>
      <c r="I6" s="8"/>
      <c r="J6" s="10"/>
    </row>
    <row r="7" spans="1:10" ht="19.5" customHeight="1">
      <c r="A7" s="20" t="s">
        <v>86</v>
      </c>
      <c r="B7" s="20"/>
      <c r="C7" s="20"/>
      <c r="D7" s="20"/>
      <c r="E7" s="7" t="s">
        <v>87</v>
      </c>
      <c r="F7" s="45">
        <v>7729653</v>
      </c>
      <c r="G7" s="23">
        <v>229653</v>
      </c>
      <c r="H7" s="8">
        <v>7500000</v>
      </c>
      <c r="I7" s="8"/>
      <c r="J7" s="10"/>
    </row>
    <row r="8" spans="1:10" ht="19.5" customHeight="1">
      <c r="A8" s="20" t="s">
        <v>86</v>
      </c>
      <c r="B8" s="20" t="s">
        <v>88</v>
      </c>
      <c r="C8" s="20"/>
      <c r="D8" s="20"/>
      <c r="E8" s="7" t="s">
        <v>89</v>
      </c>
      <c r="F8" s="45">
        <v>729653</v>
      </c>
      <c r="G8" s="23">
        <v>229653</v>
      </c>
      <c r="H8" s="8">
        <v>500000</v>
      </c>
      <c r="I8" s="8"/>
      <c r="J8" s="10"/>
    </row>
    <row r="9" spans="1:10" ht="19.5" customHeight="1">
      <c r="A9" s="20" t="s">
        <v>86</v>
      </c>
      <c r="B9" s="20" t="s">
        <v>88</v>
      </c>
      <c r="C9" s="20" t="s">
        <v>90</v>
      </c>
      <c r="D9" s="20"/>
      <c r="E9" s="7" t="s">
        <v>91</v>
      </c>
      <c r="F9" s="45">
        <v>500000</v>
      </c>
      <c r="G9" s="23">
        <v>0</v>
      </c>
      <c r="H9" s="8">
        <v>500000</v>
      </c>
      <c r="I9" s="8"/>
      <c r="J9" s="10"/>
    </row>
    <row r="10" spans="1:10" ht="19.5" customHeight="1">
      <c r="A10" s="20" t="s">
        <v>86</v>
      </c>
      <c r="B10" s="20" t="s">
        <v>88</v>
      </c>
      <c r="C10" s="20" t="s">
        <v>92</v>
      </c>
      <c r="D10" s="20"/>
      <c r="E10" s="7" t="s">
        <v>93</v>
      </c>
      <c r="F10" s="45">
        <v>229653</v>
      </c>
      <c r="G10" s="23">
        <v>229653</v>
      </c>
      <c r="H10" s="8">
        <v>0</v>
      </c>
      <c r="I10" s="8"/>
      <c r="J10" s="10"/>
    </row>
    <row r="11" spans="1:10" ht="19.5" customHeight="1">
      <c r="A11" s="20" t="s">
        <v>86</v>
      </c>
      <c r="B11" s="20" t="s">
        <v>94</v>
      </c>
      <c r="C11" s="20"/>
      <c r="D11" s="20"/>
      <c r="E11" s="7" t="s">
        <v>95</v>
      </c>
      <c r="F11" s="45">
        <v>7000000</v>
      </c>
      <c r="G11" s="23">
        <v>0</v>
      </c>
      <c r="H11" s="8">
        <v>7000000</v>
      </c>
      <c r="I11" s="8"/>
      <c r="J11" s="10"/>
    </row>
    <row r="12" spans="1:10" ht="19.5" customHeight="1">
      <c r="A12" s="20" t="s">
        <v>86</v>
      </c>
      <c r="B12" s="20" t="s">
        <v>94</v>
      </c>
      <c r="C12" s="20" t="s">
        <v>94</v>
      </c>
      <c r="D12" s="20"/>
      <c r="E12" s="7" t="s">
        <v>96</v>
      </c>
      <c r="F12" s="45">
        <v>7000000</v>
      </c>
      <c r="G12" s="23">
        <v>0</v>
      </c>
      <c r="H12" s="8">
        <v>7000000</v>
      </c>
      <c r="I12" s="8"/>
      <c r="J12" s="10"/>
    </row>
    <row r="13" spans="1:10" ht="19.5" customHeight="1">
      <c r="A13" s="20" t="s">
        <v>97</v>
      </c>
      <c r="B13" s="20"/>
      <c r="C13" s="20"/>
      <c r="D13" s="20"/>
      <c r="E13" s="7" t="s">
        <v>98</v>
      </c>
      <c r="F13" s="45">
        <v>31993</v>
      </c>
      <c r="G13" s="23">
        <v>31993</v>
      </c>
      <c r="H13" s="8"/>
      <c r="I13" s="8"/>
      <c r="J13" s="10"/>
    </row>
    <row r="14" spans="1:10" ht="19.5" customHeight="1">
      <c r="A14" s="20" t="s">
        <v>97</v>
      </c>
      <c r="B14" s="20" t="s">
        <v>99</v>
      </c>
      <c r="C14" s="20"/>
      <c r="D14" s="20"/>
      <c r="E14" s="7" t="s">
        <v>100</v>
      </c>
      <c r="F14" s="45">
        <v>30111</v>
      </c>
      <c r="G14" s="23">
        <v>30111</v>
      </c>
      <c r="H14" s="8"/>
      <c r="I14" s="8"/>
      <c r="J14" s="10"/>
    </row>
    <row r="15" spans="1:10" ht="19.5" customHeight="1">
      <c r="A15" s="20" t="s">
        <v>97</v>
      </c>
      <c r="B15" s="20" t="s">
        <v>99</v>
      </c>
      <c r="C15" s="20" t="s">
        <v>99</v>
      </c>
      <c r="D15" s="20"/>
      <c r="E15" s="7" t="s">
        <v>101</v>
      </c>
      <c r="F15" s="45">
        <v>30111</v>
      </c>
      <c r="G15" s="23">
        <v>30111</v>
      </c>
      <c r="H15" s="8"/>
      <c r="I15" s="8"/>
      <c r="J15" s="10"/>
    </row>
    <row r="16" spans="1:10" ht="19.5" customHeight="1">
      <c r="A16" s="20" t="s">
        <v>97</v>
      </c>
      <c r="B16" s="20" t="s">
        <v>94</v>
      </c>
      <c r="C16" s="20"/>
      <c r="D16" s="20"/>
      <c r="E16" s="7" t="s">
        <v>102</v>
      </c>
      <c r="F16" s="45">
        <v>1882</v>
      </c>
      <c r="G16" s="23">
        <v>1882</v>
      </c>
      <c r="H16" s="8"/>
      <c r="I16" s="8"/>
      <c r="J16" s="10"/>
    </row>
    <row r="17" spans="1:10" ht="19.5" customHeight="1">
      <c r="A17" s="20" t="s">
        <v>97</v>
      </c>
      <c r="B17" s="20" t="s">
        <v>94</v>
      </c>
      <c r="C17" s="20" t="s">
        <v>94</v>
      </c>
      <c r="D17" s="20"/>
      <c r="E17" s="7" t="s">
        <v>103</v>
      </c>
      <c r="F17" s="45">
        <v>1882</v>
      </c>
      <c r="G17" s="23">
        <v>1882</v>
      </c>
      <c r="H17" s="8"/>
      <c r="I17" s="8"/>
      <c r="J17" s="10"/>
    </row>
    <row r="18" spans="1:10" ht="19.5" customHeight="1">
      <c r="A18" s="20" t="s">
        <v>104</v>
      </c>
      <c r="B18" s="20"/>
      <c r="C18" s="20"/>
      <c r="D18" s="20"/>
      <c r="E18" s="7" t="s">
        <v>105</v>
      </c>
      <c r="F18" s="45">
        <v>15997</v>
      </c>
      <c r="G18" s="23">
        <v>15997</v>
      </c>
      <c r="H18" s="8"/>
      <c r="I18" s="8"/>
      <c r="J18" s="10"/>
    </row>
    <row r="19" spans="1:10" ht="19.5" customHeight="1">
      <c r="A19" s="20" t="s">
        <v>104</v>
      </c>
      <c r="B19" s="20" t="s">
        <v>106</v>
      </c>
      <c r="C19" s="20"/>
      <c r="D19" s="20"/>
      <c r="E19" s="7" t="s">
        <v>107</v>
      </c>
      <c r="F19" s="45">
        <v>15997</v>
      </c>
      <c r="G19" s="23">
        <v>15997</v>
      </c>
      <c r="H19" s="8"/>
      <c r="I19" s="8"/>
      <c r="J19" s="10"/>
    </row>
    <row r="20" spans="1:10" ht="19.5" customHeight="1">
      <c r="A20" s="20" t="s">
        <v>104</v>
      </c>
      <c r="B20" s="20" t="s">
        <v>106</v>
      </c>
      <c r="C20" s="20" t="s">
        <v>90</v>
      </c>
      <c r="D20" s="20"/>
      <c r="E20" s="7" t="s">
        <v>108</v>
      </c>
      <c r="F20" s="45">
        <v>14115</v>
      </c>
      <c r="G20" s="23">
        <v>14115</v>
      </c>
      <c r="H20" s="8"/>
      <c r="I20" s="8"/>
      <c r="J20" s="10"/>
    </row>
    <row r="21" spans="1:10" ht="19.5" customHeight="1">
      <c r="A21" s="20" t="s">
        <v>104</v>
      </c>
      <c r="B21" s="20" t="s">
        <v>106</v>
      </c>
      <c r="C21" s="20" t="s">
        <v>109</v>
      </c>
      <c r="D21" s="20"/>
      <c r="E21" s="7" t="s">
        <v>110</v>
      </c>
      <c r="F21" s="45">
        <v>1882</v>
      </c>
      <c r="G21" s="23">
        <v>1882</v>
      </c>
      <c r="H21" s="8"/>
      <c r="I21" s="8"/>
      <c r="J21" s="10"/>
    </row>
    <row r="22" spans="1:10" ht="19.5" customHeight="1">
      <c r="A22" s="20" t="s">
        <v>111</v>
      </c>
      <c r="B22" s="20"/>
      <c r="C22" s="20"/>
      <c r="D22" s="20"/>
      <c r="E22" s="7" t="s">
        <v>112</v>
      </c>
      <c r="F22" s="45">
        <v>22584</v>
      </c>
      <c r="G22" s="23">
        <v>22584</v>
      </c>
      <c r="H22" s="8"/>
      <c r="I22" s="8"/>
      <c r="J22" s="10"/>
    </row>
    <row r="23" spans="1:10" ht="19.5" customHeight="1">
      <c r="A23" s="20" t="s">
        <v>111</v>
      </c>
      <c r="B23" s="20" t="s">
        <v>90</v>
      </c>
      <c r="C23" s="20"/>
      <c r="D23" s="20"/>
      <c r="E23" s="7" t="s">
        <v>113</v>
      </c>
      <c r="F23" s="45">
        <v>22584</v>
      </c>
      <c r="G23" s="23">
        <v>22584</v>
      </c>
      <c r="H23" s="8"/>
      <c r="I23" s="8"/>
      <c r="J23" s="10"/>
    </row>
    <row r="24" spans="1:10" ht="19.5" customHeight="1">
      <c r="A24" s="20" t="s">
        <v>111</v>
      </c>
      <c r="B24" s="20" t="s">
        <v>90</v>
      </c>
      <c r="C24" s="20" t="s">
        <v>114</v>
      </c>
      <c r="D24" s="20"/>
      <c r="E24" s="7" t="s">
        <v>115</v>
      </c>
      <c r="F24" s="45">
        <v>22584</v>
      </c>
      <c r="G24" s="23">
        <v>22584</v>
      </c>
      <c r="H24" s="8"/>
      <c r="I24" s="8"/>
      <c r="J24" s="10"/>
    </row>
  </sheetData>
  <sheetProtection/>
  <mergeCells count="12">
    <mergeCell ref="A1:J1"/>
    <mergeCell ref="A2:C2"/>
    <mergeCell ref="D2:I2"/>
    <mergeCell ref="A3:E3"/>
    <mergeCell ref="A4:C4"/>
    <mergeCell ref="D4:D5"/>
    <mergeCell ref="E4:E5"/>
    <mergeCell ref="F3:F5"/>
    <mergeCell ref="G3:G5"/>
    <mergeCell ref="H3:H5"/>
    <mergeCell ref="I3:I5"/>
    <mergeCell ref="J3:J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"/>
  <sheetViews>
    <sheetView workbookViewId="0" topLeftCell="A12">
      <selection activeCell="C10" sqref="C10"/>
    </sheetView>
  </sheetViews>
  <sheetFormatPr defaultColWidth="16.66015625" defaultRowHeight="11.25"/>
  <cols>
    <col min="1" max="1" width="27.66015625" style="0" customWidth="1"/>
    <col min="2" max="2" width="16.66015625" style="0" customWidth="1"/>
    <col min="3" max="3" width="42.33203125" style="0" customWidth="1"/>
    <col min="4" max="4" width="19.16015625" style="0" customWidth="1"/>
    <col min="5" max="5" width="21" style="0" customWidth="1"/>
    <col min="6" max="8" width="16.66015625" style="0" customWidth="1"/>
  </cols>
  <sheetData>
    <row r="1" spans="1:8" ht="20.25" customHeight="1">
      <c r="A1" s="11" t="s">
        <v>116</v>
      </c>
      <c r="B1" s="12"/>
      <c r="C1" s="12"/>
      <c r="D1" s="12"/>
      <c r="E1" s="12"/>
      <c r="F1" s="12"/>
      <c r="G1" s="12"/>
      <c r="H1" s="12"/>
    </row>
    <row r="2" spans="1:8" ht="15" customHeight="1">
      <c r="A2" s="12"/>
      <c r="B2" s="12"/>
      <c r="C2" s="12"/>
      <c r="D2" s="12"/>
      <c r="E2" s="12"/>
      <c r="F2" s="12"/>
      <c r="G2" s="12"/>
      <c r="H2" s="13" t="s">
        <v>4</v>
      </c>
    </row>
    <row r="3" spans="1:8" ht="15" customHeight="1">
      <c r="A3" s="14"/>
      <c r="B3" s="5"/>
      <c r="C3" s="5" t="s">
        <v>5</v>
      </c>
      <c r="D3" s="5"/>
      <c r="E3" s="5"/>
      <c r="F3" s="5"/>
      <c r="G3" s="5"/>
      <c r="H3" s="5"/>
    </row>
    <row r="4" spans="1:8" ht="24" customHeight="1">
      <c r="A4" s="5" t="s">
        <v>6</v>
      </c>
      <c r="B4" s="5" t="s">
        <v>8</v>
      </c>
      <c r="C4" s="5" t="s">
        <v>6</v>
      </c>
      <c r="D4" s="5" t="s">
        <v>56</v>
      </c>
      <c r="E4" s="5" t="s">
        <v>117</v>
      </c>
      <c r="F4" s="5" t="s">
        <v>118</v>
      </c>
      <c r="G4" s="5" t="s">
        <v>119</v>
      </c>
      <c r="H4" s="5" t="s">
        <v>120</v>
      </c>
    </row>
    <row r="5" spans="1:8" ht="15" customHeight="1">
      <c r="A5" s="10" t="s">
        <v>121</v>
      </c>
      <c r="B5" s="39">
        <v>7800227</v>
      </c>
      <c r="C5" s="10" t="s">
        <v>122</v>
      </c>
      <c r="D5" s="8">
        <f>SUM(D6:D34)</f>
        <v>7800227</v>
      </c>
      <c r="E5" s="8">
        <f>SUM(E6:E34)</f>
        <v>7800227</v>
      </c>
      <c r="F5" s="10"/>
      <c r="G5" s="10"/>
      <c r="H5" s="10"/>
    </row>
    <row r="6" spans="1:8" ht="24" customHeight="1">
      <c r="A6" s="10" t="s">
        <v>58</v>
      </c>
      <c r="B6" s="39">
        <v>7800227</v>
      </c>
      <c r="C6" s="10" t="s">
        <v>87</v>
      </c>
      <c r="D6" s="8">
        <v>7729653</v>
      </c>
      <c r="E6" s="8">
        <v>7729653</v>
      </c>
      <c r="F6" s="10"/>
      <c r="G6" s="10"/>
      <c r="H6" s="10"/>
    </row>
    <row r="7" spans="1:8" ht="24" customHeight="1">
      <c r="A7" s="10" t="s">
        <v>59</v>
      </c>
      <c r="B7" s="10"/>
      <c r="C7" s="10" t="s">
        <v>123</v>
      </c>
      <c r="D7" s="8"/>
      <c r="E7" s="8"/>
      <c r="F7" s="10"/>
      <c r="G7" s="10"/>
      <c r="H7" s="10"/>
    </row>
    <row r="8" spans="1:8" ht="24" customHeight="1">
      <c r="A8" s="10" t="s">
        <v>60</v>
      </c>
      <c r="B8" s="10"/>
      <c r="C8" s="10" t="s">
        <v>124</v>
      </c>
      <c r="D8" s="8"/>
      <c r="E8" s="8"/>
      <c r="F8" s="10"/>
      <c r="G8" s="10"/>
      <c r="H8" s="10"/>
    </row>
    <row r="9" spans="1:8" ht="15" customHeight="1">
      <c r="A9" s="10" t="s">
        <v>125</v>
      </c>
      <c r="B9" s="10"/>
      <c r="C9" s="10" t="s">
        <v>126</v>
      </c>
      <c r="D9" s="8"/>
      <c r="E9" s="8"/>
      <c r="F9" s="10"/>
      <c r="G9" s="10"/>
      <c r="H9" s="10"/>
    </row>
    <row r="10" spans="1:8" ht="24" customHeight="1">
      <c r="A10" s="10" t="s">
        <v>58</v>
      </c>
      <c r="B10" s="10"/>
      <c r="C10" s="10" t="s">
        <v>127</v>
      </c>
      <c r="D10" s="8"/>
      <c r="E10" s="8"/>
      <c r="F10" s="10"/>
      <c r="G10" s="10"/>
      <c r="H10" s="10"/>
    </row>
    <row r="11" spans="1:8" ht="24" customHeight="1">
      <c r="A11" s="10" t="s">
        <v>59</v>
      </c>
      <c r="B11" s="10"/>
      <c r="C11" s="10" t="s">
        <v>128</v>
      </c>
      <c r="D11" s="8"/>
      <c r="E11" s="8"/>
      <c r="F11" s="10"/>
      <c r="G11" s="10"/>
      <c r="H11" s="10"/>
    </row>
    <row r="12" spans="1:8" ht="24" customHeight="1">
      <c r="A12" s="10" t="s">
        <v>60</v>
      </c>
      <c r="B12" s="10"/>
      <c r="C12" s="10" t="s">
        <v>129</v>
      </c>
      <c r="D12" s="8"/>
      <c r="E12" s="8"/>
      <c r="F12" s="10"/>
      <c r="G12" s="10"/>
      <c r="H12" s="10"/>
    </row>
    <row r="13" spans="1:8" ht="24" customHeight="1">
      <c r="A13" s="10" t="s">
        <v>120</v>
      </c>
      <c r="B13" s="10"/>
      <c r="C13" s="10" t="s">
        <v>98</v>
      </c>
      <c r="D13" s="8">
        <v>31993</v>
      </c>
      <c r="E13" s="8">
        <v>31993</v>
      </c>
      <c r="F13" s="10"/>
      <c r="G13" s="10"/>
      <c r="H13" s="10"/>
    </row>
    <row r="14" spans="1:8" ht="24" customHeight="1">
      <c r="A14" s="10"/>
      <c r="B14" s="10"/>
      <c r="C14" s="10" t="s">
        <v>130</v>
      </c>
      <c r="D14" s="10"/>
      <c r="E14" s="10"/>
      <c r="F14" s="10"/>
      <c r="G14" s="10"/>
      <c r="H14" s="10"/>
    </row>
    <row r="15" spans="1:8" ht="15" customHeight="1">
      <c r="A15" s="10"/>
      <c r="B15" s="10"/>
      <c r="C15" s="10" t="s">
        <v>105</v>
      </c>
      <c r="D15" s="8">
        <v>15997</v>
      </c>
      <c r="E15" s="8">
        <v>15997</v>
      </c>
      <c r="F15" s="10"/>
      <c r="G15" s="10"/>
      <c r="H15" s="10"/>
    </row>
    <row r="16" spans="1:8" ht="15" customHeight="1">
      <c r="A16" s="10"/>
      <c r="B16" s="10"/>
      <c r="C16" s="10" t="s">
        <v>131</v>
      </c>
      <c r="D16" s="10"/>
      <c r="E16" s="10"/>
      <c r="F16" s="10"/>
      <c r="G16" s="10"/>
      <c r="H16" s="10"/>
    </row>
    <row r="17" spans="1:8" ht="15" customHeight="1">
      <c r="A17" s="10"/>
      <c r="B17" s="10"/>
      <c r="C17" s="10" t="s">
        <v>132</v>
      </c>
      <c r="D17" s="10"/>
      <c r="E17" s="10"/>
      <c r="F17" s="10"/>
      <c r="G17" s="10"/>
      <c r="H17" s="10"/>
    </row>
    <row r="18" spans="1:8" ht="15" customHeight="1">
      <c r="A18" s="10"/>
      <c r="B18" s="10"/>
      <c r="C18" s="10" t="s">
        <v>133</v>
      </c>
      <c r="D18" s="10"/>
      <c r="E18" s="10"/>
      <c r="F18" s="10"/>
      <c r="G18" s="10"/>
      <c r="H18" s="10"/>
    </row>
    <row r="19" spans="1:8" ht="15" customHeight="1">
      <c r="A19" s="10"/>
      <c r="B19" s="10"/>
      <c r="C19" s="10" t="s">
        <v>134</v>
      </c>
      <c r="D19" s="10"/>
      <c r="E19" s="10"/>
      <c r="F19" s="10"/>
      <c r="G19" s="10"/>
      <c r="H19" s="10"/>
    </row>
    <row r="20" spans="1:8" ht="24" customHeight="1">
      <c r="A20" s="10"/>
      <c r="B20" s="10"/>
      <c r="C20" s="10" t="s">
        <v>135</v>
      </c>
      <c r="D20" s="10"/>
      <c r="E20" s="10"/>
      <c r="F20" s="10"/>
      <c r="G20" s="10"/>
      <c r="H20" s="10"/>
    </row>
    <row r="21" spans="1:8" ht="24" customHeight="1">
      <c r="A21" s="10"/>
      <c r="B21" s="10"/>
      <c r="C21" s="10" t="s">
        <v>136</v>
      </c>
      <c r="D21" s="10"/>
      <c r="E21" s="10"/>
      <c r="F21" s="10"/>
      <c r="G21" s="10"/>
      <c r="H21" s="10"/>
    </row>
    <row r="22" spans="1:8" ht="15" customHeight="1">
      <c r="A22" s="10"/>
      <c r="B22" s="10"/>
      <c r="C22" s="10" t="s">
        <v>137</v>
      </c>
      <c r="D22" s="10"/>
      <c r="E22" s="10"/>
      <c r="F22" s="10"/>
      <c r="G22" s="10"/>
      <c r="H22" s="10"/>
    </row>
    <row r="23" spans="1:8" ht="24" customHeight="1">
      <c r="A23" s="10"/>
      <c r="B23" s="10"/>
      <c r="C23" s="10" t="s">
        <v>138</v>
      </c>
      <c r="D23" s="10"/>
      <c r="E23" s="10"/>
      <c r="F23" s="10"/>
      <c r="G23" s="10"/>
      <c r="H23" s="10"/>
    </row>
    <row r="24" spans="1:8" ht="24" customHeight="1">
      <c r="A24" s="10"/>
      <c r="B24" s="10"/>
      <c r="C24" s="10" t="s">
        <v>139</v>
      </c>
      <c r="D24" s="10"/>
      <c r="E24" s="10"/>
      <c r="F24" s="10"/>
      <c r="G24" s="10"/>
      <c r="H24" s="10"/>
    </row>
    <row r="25" spans="1:8" ht="15" customHeight="1">
      <c r="A25" s="10"/>
      <c r="B25" s="10"/>
      <c r="C25" s="10" t="s">
        <v>112</v>
      </c>
      <c r="D25" s="8">
        <v>22584</v>
      </c>
      <c r="E25" s="8">
        <v>22584</v>
      </c>
      <c r="F25" s="10"/>
      <c r="G25" s="10"/>
      <c r="H25" s="10"/>
    </row>
    <row r="26" spans="1:8" ht="24" customHeight="1">
      <c r="A26" s="10"/>
      <c r="B26" s="10"/>
      <c r="C26" s="10" t="s">
        <v>140</v>
      </c>
      <c r="D26" s="8"/>
      <c r="E26" s="8"/>
      <c r="F26" s="10"/>
      <c r="G26" s="10"/>
      <c r="H26" s="10"/>
    </row>
    <row r="27" spans="1:8" ht="24" customHeight="1">
      <c r="A27" s="10"/>
      <c r="B27" s="10"/>
      <c r="C27" s="10" t="s">
        <v>141</v>
      </c>
      <c r="D27" s="8"/>
      <c r="E27" s="8"/>
      <c r="F27" s="10"/>
      <c r="G27" s="10"/>
      <c r="H27" s="10"/>
    </row>
    <row r="28" spans="1:8" ht="15" customHeight="1">
      <c r="A28" s="10"/>
      <c r="B28" s="10"/>
      <c r="C28" s="10" t="s">
        <v>142</v>
      </c>
      <c r="D28" s="8"/>
      <c r="E28" s="8"/>
      <c r="F28" s="10"/>
      <c r="G28" s="10"/>
      <c r="H28" s="10"/>
    </row>
    <row r="29" spans="1:8" ht="15" customHeight="1">
      <c r="A29" s="10"/>
      <c r="B29" s="10"/>
      <c r="C29" s="10" t="s">
        <v>143</v>
      </c>
      <c r="D29" s="8"/>
      <c r="E29" s="8"/>
      <c r="F29" s="10"/>
      <c r="G29" s="10"/>
      <c r="H29" s="10"/>
    </row>
    <row r="30" spans="1:8" ht="15" customHeight="1">
      <c r="A30" s="10"/>
      <c r="B30" s="10"/>
      <c r="C30" s="10" t="s">
        <v>144</v>
      </c>
      <c r="D30" s="8"/>
      <c r="E30" s="8"/>
      <c r="F30" s="10"/>
      <c r="G30" s="10"/>
      <c r="H30" s="10"/>
    </row>
    <row r="31" spans="1:8" ht="15" customHeight="1">
      <c r="A31" s="10"/>
      <c r="B31" s="10"/>
      <c r="C31" s="10" t="s">
        <v>145</v>
      </c>
      <c r="D31" s="8"/>
      <c r="E31" s="8"/>
      <c r="F31" s="10"/>
      <c r="G31" s="10"/>
      <c r="H31" s="10"/>
    </row>
    <row r="32" spans="1:8" ht="15" customHeight="1">
      <c r="A32" s="10"/>
      <c r="B32" s="10"/>
      <c r="C32" s="10" t="s">
        <v>146</v>
      </c>
      <c r="D32" s="8"/>
      <c r="E32" s="8"/>
      <c r="F32" s="10"/>
      <c r="G32" s="10"/>
      <c r="H32" s="10"/>
    </row>
    <row r="33" spans="1:8" ht="24" customHeight="1">
      <c r="A33" s="10"/>
      <c r="B33" s="10"/>
      <c r="C33" s="10" t="s">
        <v>147</v>
      </c>
      <c r="D33" s="8"/>
      <c r="E33" s="8"/>
      <c r="F33" s="10"/>
      <c r="G33" s="10"/>
      <c r="H33" s="10"/>
    </row>
    <row r="34" spans="1:8" ht="24" customHeight="1">
      <c r="A34" s="10"/>
      <c r="B34" s="10"/>
      <c r="C34" s="10" t="s">
        <v>148</v>
      </c>
      <c r="D34" s="8"/>
      <c r="E34" s="8"/>
      <c r="F34" s="10"/>
      <c r="G34" s="10"/>
      <c r="H34" s="10"/>
    </row>
    <row r="35" spans="1:8" ht="15" customHeight="1">
      <c r="A35" s="10"/>
      <c r="B35" s="10"/>
      <c r="C35" s="10" t="s">
        <v>149</v>
      </c>
      <c r="D35" s="8"/>
      <c r="E35" s="8"/>
      <c r="F35" s="10"/>
      <c r="G35" s="10"/>
      <c r="H35" s="10"/>
    </row>
    <row r="36" spans="1:8" ht="15" customHeight="1">
      <c r="A36" s="10"/>
      <c r="B36" s="40"/>
      <c r="C36" s="10"/>
      <c r="D36" s="8"/>
      <c r="E36" s="8"/>
      <c r="F36" s="10"/>
      <c r="G36" s="10"/>
      <c r="H36" s="10"/>
    </row>
    <row r="37" spans="1:8" ht="15" customHeight="1">
      <c r="A37" s="41" t="s">
        <v>52</v>
      </c>
      <c r="B37" s="19">
        <v>7800227</v>
      </c>
      <c r="C37" s="42" t="s">
        <v>53</v>
      </c>
      <c r="D37" s="8">
        <f>D35+D5</f>
        <v>7800227</v>
      </c>
      <c r="E37" s="8">
        <f>E35+E5</f>
        <v>7800227</v>
      </c>
      <c r="F37" s="10"/>
      <c r="G37" s="10"/>
      <c r="H37" s="10"/>
    </row>
  </sheetData>
  <sheetProtection/>
  <mergeCells count="5">
    <mergeCell ref="A1:H1"/>
    <mergeCell ref="A2:B2"/>
    <mergeCell ref="C2:G2"/>
    <mergeCell ref="A3:B3"/>
    <mergeCell ref="C3:H3"/>
  </mergeCells>
  <printOptions/>
  <pageMargins left="1.12" right="0.7480314960629921" top="0.5511811023622047" bottom="0.4" header="0.5118110236220472" footer="0.35433070866141736"/>
  <pageSetup firstPageNumber="1" useFirstPageNumber="1" fitToHeight="0"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Y25"/>
  <sheetViews>
    <sheetView workbookViewId="0" topLeftCell="A1">
      <selection activeCell="I21" sqref="I21"/>
    </sheetView>
  </sheetViews>
  <sheetFormatPr defaultColWidth="16.66015625" defaultRowHeight="11.25"/>
  <cols>
    <col min="1" max="2" width="5" style="0" customWidth="1"/>
    <col min="3" max="3" width="10" style="0" customWidth="1"/>
    <col min="4" max="4" width="30.66015625" style="0" customWidth="1"/>
    <col min="5" max="9" width="16.66015625" style="0" customWidth="1"/>
    <col min="10" max="10" width="9.16015625" style="0" customWidth="1"/>
    <col min="11" max="11" width="11.16015625" style="0" customWidth="1"/>
    <col min="12" max="12" width="11.5" style="0" customWidth="1"/>
    <col min="13" max="13" width="6.66015625" style="0" customWidth="1"/>
    <col min="14" max="14" width="9.33203125" style="0" customWidth="1"/>
    <col min="15" max="15" width="16.66015625" style="0" customWidth="1"/>
    <col min="16" max="16" width="10.5" style="0" customWidth="1"/>
    <col min="17" max="22" width="16.66015625" style="0" customWidth="1"/>
    <col min="23" max="23" width="9.5" style="0" customWidth="1"/>
    <col min="24" max="24" width="13.66015625" style="0" customWidth="1"/>
    <col min="25" max="25" width="16.66015625" style="0" customWidth="1"/>
  </cols>
  <sheetData>
    <row r="1" spans="1:25" ht="15" customHeight="1">
      <c r="A1" s="35" t="s">
        <v>150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20.25" customHeight="1">
      <c r="A2" s="11" t="s">
        <v>151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5" customHeight="1">
      <c r="A3" s="36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8" t="s">
        <v>4</v>
      </c>
    </row>
    <row r="4" spans="1:25" ht="15" customHeight="1">
      <c r="A4" s="5" t="s">
        <v>6</v>
      </c>
      <c r="B4" s="5"/>
      <c r="C4" s="5"/>
      <c r="D4" s="5"/>
      <c r="E4" s="5" t="s">
        <v>152</v>
      </c>
      <c r="F4" s="5" t="s">
        <v>153</v>
      </c>
      <c r="G4" s="5"/>
      <c r="H4" s="5"/>
      <c r="I4" s="5"/>
      <c r="J4" s="5"/>
      <c r="K4" s="5"/>
      <c r="L4" s="5"/>
      <c r="M4" s="5"/>
      <c r="N4" s="5"/>
      <c r="O4" s="5"/>
      <c r="P4" s="5" t="s">
        <v>154</v>
      </c>
      <c r="Q4" s="5"/>
      <c r="R4" s="5"/>
      <c r="S4" s="5"/>
      <c r="T4" s="5"/>
      <c r="U4" s="5"/>
      <c r="V4" s="5"/>
      <c r="W4" s="5"/>
      <c r="X4" s="5"/>
      <c r="Y4" s="5"/>
    </row>
    <row r="5" spans="1:25" ht="15" customHeight="1">
      <c r="A5" s="5" t="s">
        <v>66</v>
      </c>
      <c r="B5" s="5"/>
      <c r="C5" s="5" t="s">
        <v>67</v>
      </c>
      <c r="D5" s="5" t="s">
        <v>68</v>
      </c>
      <c r="E5" s="5"/>
      <c r="F5" s="5" t="s">
        <v>56</v>
      </c>
      <c r="G5" s="5" t="s">
        <v>155</v>
      </c>
      <c r="H5" s="5"/>
      <c r="I5" s="5"/>
      <c r="J5" s="5" t="s">
        <v>118</v>
      </c>
      <c r="K5" s="5"/>
      <c r="L5" s="5"/>
      <c r="M5" s="5" t="s">
        <v>156</v>
      </c>
      <c r="N5" s="5"/>
      <c r="O5" s="5"/>
      <c r="P5" s="5" t="s">
        <v>56</v>
      </c>
      <c r="Q5" s="5" t="s">
        <v>157</v>
      </c>
      <c r="R5" s="5"/>
      <c r="S5" s="5"/>
      <c r="T5" s="5" t="s">
        <v>120</v>
      </c>
      <c r="U5" s="5"/>
      <c r="V5" s="5"/>
      <c r="W5" s="5" t="s">
        <v>158</v>
      </c>
      <c r="X5" s="5"/>
      <c r="Y5" s="5"/>
    </row>
    <row r="6" spans="1:25" ht="15" customHeight="1">
      <c r="A6" s="5" t="s">
        <v>76</v>
      </c>
      <c r="B6" s="5" t="s">
        <v>77</v>
      </c>
      <c r="C6" s="5"/>
      <c r="D6" s="5"/>
      <c r="E6" s="15"/>
      <c r="F6" s="15"/>
      <c r="G6" s="15" t="s">
        <v>71</v>
      </c>
      <c r="H6" s="15" t="s">
        <v>82</v>
      </c>
      <c r="I6" s="15" t="s">
        <v>83</v>
      </c>
      <c r="J6" s="5" t="s">
        <v>71</v>
      </c>
      <c r="K6" s="5" t="s">
        <v>82</v>
      </c>
      <c r="L6" s="5" t="s">
        <v>83</v>
      </c>
      <c r="M6" s="5" t="s">
        <v>71</v>
      </c>
      <c r="N6" s="5" t="s">
        <v>82</v>
      </c>
      <c r="O6" s="5" t="s">
        <v>83</v>
      </c>
      <c r="P6" s="5"/>
      <c r="Q6" s="5" t="s">
        <v>71</v>
      </c>
      <c r="R6" s="5" t="s">
        <v>82</v>
      </c>
      <c r="S6" s="5" t="s">
        <v>83</v>
      </c>
      <c r="T6" s="5" t="s">
        <v>71</v>
      </c>
      <c r="U6" s="5" t="s">
        <v>82</v>
      </c>
      <c r="V6" s="5" t="s">
        <v>83</v>
      </c>
      <c r="W6" s="5" t="s">
        <v>71</v>
      </c>
      <c r="X6" s="5" t="s">
        <v>82</v>
      </c>
      <c r="Y6" s="5" t="s">
        <v>83</v>
      </c>
    </row>
    <row r="7" spans="1:25" ht="24" customHeight="1">
      <c r="A7" s="20"/>
      <c r="B7" s="20"/>
      <c r="C7" s="20"/>
      <c r="D7" s="7" t="s">
        <v>56</v>
      </c>
      <c r="E7" s="19">
        <v>7800227</v>
      </c>
      <c r="F7" s="19">
        <v>7800227</v>
      </c>
      <c r="G7" s="19">
        <v>7800227</v>
      </c>
      <c r="H7" s="19">
        <v>300227</v>
      </c>
      <c r="I7" s="28">
        <v>7500000</v>
      </c>
      <c r="J7" s="3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24" customHeight="1">
      <c r="A8" s="20" t="s">
        <v>86</v>
      </c>
      <c r="B8" s="20"/>
      <c r="C8" s="20" t="s">
        <v>79</v>
      </c>
      <c r="D8" s="7" t="s">
        <v>87</v>
      </c>
      <c r="E8" s="19">
        <v>7729653</v>
      </c>
      <c r="F8" s="19">
        <v>7729653</v>
      </c>
      <c r="G8" s="19">
        <v>7729653</v>
      </c>
      <c r="H8" s="19">
        <v>229653</v>
      </c>
      <c r="I8" s="28">
        <v>7500000</v>
      </c>
      <c r="J8" s="3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24" customHeight="1">
      <c r="A9" s="20" t="s">
        <v>86</v>
      </c>
      <c r="B9" s="20" t="s">
        <v>88</v>
      </c>
      <c r="C9" s="20" t="s">
        <v>79</v>
      </c>
      <c r="D9" s="7" t="s">
        <v>89</v>
      </c>
      <c r="E9" s="19">
        <v>729653</v>
      </c>
      <c r="F9" s="19">
        <v>729653</v>
      </c>
      <c r="G9" s="19">
        <v>729653</v>
      </c>
      <c r="H9" s="19">
        <v>229653</v>
      </c>
      <c r="I9" s="28">
        <v>500000</v>
      </c>
      <c r="J9" s="3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24" customHeight="1">
      <c r="A10" s="20" t="s">
        <v>86</v>
      </c>
      <c r="B10" s="20" t="s">
        <v>94</v>
      </c>
      <c r="C10" s="20" t="s">
        <v>79</v>
      </c>
      <c r="D10" s="7" t="s">
        <v>95</v>
      </c>
      <c r="E10" s="19">
        <v>7000000</v>
      </c>
      <c r="F10" s="19">
        <v>7000000</v>
      </c>
      <c r="G10" s="19">
        <v>7000000</v>
      </c>
      <c r="H10" s="19">
        <v>0</v>
      </c>
      <c r="I10" s="28">
        <v>7000000</v>
      </c>
      <c r="J10" s="3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24" customHeight="1">
      <c r="A11" s="20" t="s">
        <v>97</v>
      </c>
      <c r="B11" s="20"/>
      <c r="C11" s="20" t="s">
        <v>79</v>
      </c>
      <c r="D11" s="7" t="s">
        <v>98</v>
      </c>
      <c r="E11" s="19">
        <v>31993</v>
      </c>
      <c r="F11" s="19">
        <v>31993</v>
      </c>
      <c r="G11" s="19">
        <v>31993</v>
      </c>
      <c r="H11" s="19">
        <v>31993</v>
      </c>
      <c r="I11" s="28"/>
      <c r="J11" s="3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24" customHeight="1">
      <c r="A12" s="20" t="s">
        <v>97</v>
      </c>
      <c r="B12" s="20" t="s">
        <v>99</v>
      </c>
      <c r="C12" s="20" t="s">
        <v>79</v>
      </c>
      <c r="D12" s="7" t="s">
        <v>100</v>
      </c>
      <c r="E12" s="19">
        <v>30111</v>
      </c>
      <c r="F12" s="19">
        <v>30111</v>
      </c>
      <c r="G12" s="19">
        <v>30111</v>
      </c>
      <c r="H12" s="19">
        <v>30111</v>
      </c>
      <c r="I12" s="28"/>
      <c r="J12" s="3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24" customHeight="1">
      <c r="A13" s="20" t="s">
        <v>97</v>
      </c>
      <c r="B13" s="20" t="s">
        <v>94</v>
      </c>
      <c r="C13" s="20" t="s">
        <v>79</v>
      </c>
      <c r="D13" s="7" t="s">
        <v>102</v>
      </c>
      <c r="E13" s="19">
        <v>1882</v>
      </c>
      <c r="F13" s="19">
        <v>1882</v>
      </c>
      <c r="G13" s="19">
        <v>1882</v>
      </c>
      <c r="H13" s="19">
        <v>1882</v>
      </c>
      <c r="I13" s="28"/>
      <c r="J13" s="3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24" customHeight="1">
      <c r="A14" s="20" t="s">
        <v>104</v>
      </c>
      <c r="B14" s="20"/>
      <c r="C14" s="20" t="s">
        <v>79</v>
      </c>
      <c r="D14" s="7" t="s">
        <v>105</v>
      </c>
      <c r="E14" s="19">
        <v>15997</v>
      </c>
      <c r="F14" s="19">
        <v>15997</v>
      </c>
      <c r="G14" s="19">
        <v>15997</v>
      </c>
      <c r="H14" s="19">
        <v>15997</v>
      </c>
      <c r="I14" s="28"/>
      <c r="J14" s="3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24" customHeight="1">
      <c r="A15" s="20" t="s">
        <v>104</v>
      </c>
      <c r="B15" s="20" t="s">
        <v>106</v>
      </c>
      <c r="C15" s="20" t="s">
        <v>79</v>
      </c>
      <c r="D15" s="7" t="s">
        <v>107</v>
      </c>
      <c r="E15" s="19">
        <v>15997</v>
      </c>
      <c r="F15" s="19">
        <v>15997</v>
      </c>
      <c r="G15" s="19">
        <v>15997</v>
      </c>
      <c r="H15" s="19">
        <v>15997</v>
      </c>
      <c r="I15" s="28"/>
      <c r="J15" s="3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24" customHeight="1">
      <c r="A16" s="20" t="s">
        <v>111</v>
      </c>
      <c r="B16" s="20"/>
      <c r="C16" s="20" t="s">
        <v>79</v>
      </c>
      <c r="D16" s="7" t="s">
        <v>112</v>
      </c>
      <c r="E16" s="19">
        <v>22584</v>
      </c>
      <c r="F16" s="19">
        <v>22584</v>
      </c>
      <c r="G16" s="19">
        <v>22584</v>
      </c>
      <c r="H16" s="19">
        <v>22584</v>
      </c>
      <c r="I16" s="28"/>
      <c r="J16" s="3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24" customHeight="1">
      <c r="A17" s="20" t="s">
        <v>111</v>
      </c>
      <c r="B17" s="20" t="s">
        <v>90</v>
      </c>
      <c r="C17" s="20" t="s">
        <v>79</v>
      </c>
      <c r="D17" s="7" t="s">
        <v>113</v>
      </c>
      <c r="E17" s="19">
        <v>22584</v>
      </c>
      <c r="F17" s="19">
        <v>22584</v>
      </c>
      <c r="G17" s="19">
        <v>22584</v>
      </c>
      <c r="H17" s="19">
        <v>22584</v>
      </c>
      <c r="I17" s="28"/>
      <c r="J17" s="3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 customHeight="1">
      <c r="A18" s="10"/>
      <c r="B18" s="10"/>
      <c r="C18" s="10"/>
      <c r="D18" s="10"/>
      <c r="E18" s="37"/>
      <c r="F18" s="37"/>
      <c r="G18" s="37"/>
      <c r="H18" s="37"/>
      <c r="I18" s="3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 customHeight="1">
      <c r="A19" s="10"/>
      <c r="B19" s="10"/>
      <c r="C19" s="10"/>
      <c r="D19" s="10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" customHeight="1">
      <c r="A20" s="10"/>
      <c r="B20" s="10"/>
      <c r="C20" s="10"/>
      <c r="D20" s="10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 customHeight="1">
      <c r="A21" s="10"/>
      <c r="B21" s="10"/>
      <c r="C21" s="10"/>
      <c r="D21" s="1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10"/>
      <c r="B22" s="10"/>
      <c r="C22" s="10"/>
      <c r="D22" s="10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10"/>
      <c r="B23" s="10"/>
      <c r="C23" s="10"/>
      <c r="D23" s="1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 customHeight="1">
      <c r="A24" s="10"/>
      <c r="B24" s="10"/>
      <c r="C24" s="10"/>
      <c r="D24" s="1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"/>
      <c r="B25" s="10"/>
      <c r="C25" s="10"/>
      <c r="D25" s="10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</sheetData>
  <sheetProtection/>
  <mergeCells count="18">
    <mergeCell ref="A1:Y1"/>
    <mergeCell ref="A2:Y2"/>
    <mergeCell ref="A3:X3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/>
  <pageMargins left="0.2755905511811024" right="0.2362204724409449" top="0.5511811023622047" bottom="0.9842519685039371" header="0.5118110236220472" footer="0.5118110236220472"/>
  <pageSetup firstPageNumber="1" useFirstPageNumber="1" fitToHeight="0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H24"/>
  <sheetViews>
    <sheetView workbookViewId="0" topLeftCell="A1">
      <pane xSplit="4" topLeftCell="E1" activePane="topRight" state="frozen"/>
      <selection pane="topRight" activeCell="A12" sqref="A12:IV12"/>
    </sheetView>
  </sheetViews>
  <sheetFormatPr defaultColWidth="16.66015625" defaultRowHeight="11.25"/>
  <cols>
    <col min="1" max="3" width="5" style="0" customWidth="1"/>
    <col min="4" max="4" width="20.33203125" style="0" customWidth="1"/>
    <col min="5" max="111" width="16.66015625" style="0" customWidth="1"/>
  </cols>
  <sheetData>
    <row r="1" spans="1:111" ht="20.25" customHeight="1">
      <c r="A1" s="11" t="s">
        <v>159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</row>
    <row r="2" spans="1:111" ht="24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3" t="s">
        <v>4</v>
      </c>
    </row>
    <row r="3" spans="1:111" ht="15" customHeight="1">
      <c r="A3" s="14"/>
      <c r="B3" s="5"/>
      <c r="C3" s="5"/>
      <c r="D3" s="5"/>
      <c r="E3" s="5" t="s">
        <v>56</v>
      </c>
      <c r="F3" s="5" t="s">
        <v>160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 t="s">
        <v>161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 t="s">
        <v>162</v>
      </c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 t="s">
        <v>163</v>
      </c>
      <c r="BI3" s="5"/>
      <c r="BJ3" s="5"/>
      <c r="BK3" s="5"/>
      <c r="BL3" s="5"/>
      <c r="BM3" s="5" t="s">
        <v>164</v>
      </c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 t="s">
        <v>165</v>
      </c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 t="s">
        <v>166</v>
      </c>
      <c r="CR3" s="5"/>
      <c r="CS3" s="5"/>
      <c r="CT3" s="5" t="s">
        <v>167</v>
      </c>
      <c r="CU3" s="5"/>
      <c r="CV3" s="5"/>
      <c r="CW3" s="5"/>
      <c r="CX3" s="5"/>
      <c r="CY3" s="5"/>
      <c r="CZ3" s="5" t="s">
        <v>168</v>
      </c>
      <c r="DA3" s="5"/>
      <c r="DB3" s="5"/>
      <c r="DC3" s="5" t="s">
        <v>143</v>
      </c>
      <c r="DD3" s="5"/>
      <c r="DE3" s="5"/>
      <c r="DF3" s="5"/>
      <c r="DG3" s="5"/>
    </row>
    <row r="4" spans="1:111" ht="17.25" customHeight="1">
      <c r="A4" s="5" t="s">
        <v>66</v>
      </c>
      <c r="B4" s="5"/>
      <c r="C4" s="5"/>
      <c r="D4" s="5" t="s">
        <v>169</v>
      </c>
      <c r="E4" s="5"/>
      <c r="F4" s="5" t="s">
        <v>71</v>
      </c>
      <c r="G4" s="5" t="s">
        <v>170</v>
      </c>
      <c r="H4" s="5" t="s">
        <v>171</v>
      </c>
      <c r="I4" s="5" t="s">
        <v>172</v>
      </c>
      <c r="J4" s="5" t="s">
        <v>173</v>
      </c>
      <c r="K4" s="5" t="s">
        <v>174</v>
      </c>
      <c r="L4" s="5" t="s">
        <v>175</v>
      </c>
      <c r="M4" s="5" t="s">
        <v>176</v>
      </c>
      <c r="N4" s="5" t="s">
        <v>177</v>
      </c>
      <c r="O4" s="5" t="s">
        <v>178</v>
      </c>
      <c r="P4" s="5" t="s">
        <v>179</v>
      </c>
      <c r="Q4" s="5" t="s">
        <v>180</v>
      </c>
      <c r="R4" s="5" t="s">
        <v>181</v>
      </c>
      <c r="S4" s="5" t="s">
        <v>182</v>
      </c>
      <c r="T4" s="5" t="s">
        <v>71</v>
      </c>
      <c r="U4" s="5" t="s">
        <v>183</v>
      </c>
      <c r="V4" s="5" t="s">
        <v>184</v>
      </c>
      <c r="W4" s="5" t="s">
        <v>185</v>
      </c>
      <c r="X4" s="5" t="s">
        <v>186</v>
      </c>
      <c r="Y4" s="5" t="s">
        <v>187</v>
      </c>
      <c r="Z4" s="5" t="s">
        <v>188</v>
      </c>
      <c r="AA4" s="5" t="s">
        <v>189</v>
      </c>
      <c r="AB4" s="5" t="s">
        <v>190</v>
      </c>
      <c r="AC4" s="5" t="s">
        <v>191</v>
      </c>
      <c r="AD4" s="5" t="s">
        <v>192</v>
      </c>
      <c r="AE4" s="5" t="s">
        <v>193</v>
      </c>
      <c r="AF4" s="5" t="s">
        <v>194</v>
      </c>
      <c r="AG4" s="5" t="s">
        <v>195</v>
      </c>
      <c r="AH4" s="5" t="s">
        <v>196</v>
      </c>
      <c r="AI4" s="5" t="s">
        <v>197</v>
      </c>
      <c r="AJ4" s="5" t="s">
        <v>198</v>
      </c>
      <c r="AK4" s="5" t="s">
        <v>199</v>
      </c>
      <c r="AL4" s="5" t="s">
        <v>200</v>
      </c>
      <c r="AM4" s="5" t="s">
        <v>201</v>
      </c>
      <c r="AN4" s="5" t="s">
        <v>202</v>
      </c>
      <c r="AO4" s="5" t="s">
        <v>203</v>
      </c>
      <c r="AP4" s="5" t="s">
        <v>204</v>
      </c>
      <c r="AQ4" s="5" t="s">
        <v>205</v>
      </c>
      <c r="AR4" s="5" t="s">
        <v>206</v>
      </c>
      <c r="AS4" s="5" t="s">
        <v>207</v>
      </c>
      <c r="AT4" s="5" t="s">
        <v>208</v>
      </c>
      <c r="AU4" s="5" t="s">
        <v>209</v>
      </c>
      <c r="AV4" s="5" t="s">
        <v>71</v>
      </c>
      <c r="AW4" s="5" t="s">
        <v>210</v>
      </c>
      <c r="AX4" s="5" t="s">
        <v>211</v>
      </c>
      <c r="AY4" s="5" t="s">
        <v>212</v>
      </c>
      <c r="AZ4" s="5" t="s">
        <v>213</v>
      </c>
      <c r="BA4" s="5" t="s">
        <v>214</v>
      </c>
      <c r="BB4" s="5" t="s">
        <v>215</v>
      </c>
      <c r="BC4" s="5" t="s">
        <v>216</v>
      </c>
      <c r="BD4" s="5" t="s">
        <v>217</v>
      </c>
      <c r="BE4" s="5" t="s">
        <v>218</v>
      </c>
      <c r="BF4" s="5" t="s">
        <v>219</v>
      </c>
      <c r="BG4" s="5" t="s">
        <v>220</v>
      </c>
      <c r="BH4" s="5" t="s">
        <v>71</v>
      </c>
      <c r="BI4" s="5" t="s">
        <v>221</v>
      </c>
      <c r="BJ4" s="5" t="s">
        <v>222</v>
      </c>
      <c r="BK4" s="5" t="s">
        <v>223</v>
      </c>
      <c r="BL4" s="5" t="s">
        <v>224</v>
      </c>
      <c r="BM4" s="5" t="s">
        <v>71</v>
      </c>
      <c r="BN4" s="5" t="s">
        <v>225</v>
      </c>
      <c r="BO4" s="5" t="s">
        <v>226</v>
      </c>
      <c r="BP4" s="5" t="s">
        <v>227</v>
      </c>
      <c r="BQ4" s="5" t="s">
        <v>228</v>
      </c>
      <c r="BR4" s="5" t="s">
        <v>229</v>
      </c>
      <c r="BS4" s="5" t="s">
        <v>230</v>
      </c>
      <c r="BT4" s="5" t="s">
        <v>231</v>
      </c>
      <c r="BU4" s="5" t="s">
        <v>232</v>
      </c>
      <c r="BV4" s="5" t="s">
        <v>233</v>
      </c>
      <c r="BW4" s="5" t="s">
        <v>234</v>
      </c>
      <c r="BX4" s="5" t="s">
        <v>235</v>
      </c>
      <c r="BY4" s="5" t="s">
        <v>236</v>
      </c>
      <c r="BZ4" s="5" t="s">
        <v>71</v>
      </c>
      <c r="CA4" s="5" t="s">
        <v>225</v>
      </c>
      <c r="CB4" s="5" t="s">
        <v>226</v>
      </c>
      <c r="CC4" s="5" t="s">
        <v>227</v>
      </c>
      <c r="CD4" s="5" t="s">
        <v>228</v>
      </c>
      <c r="CE4" s="5" t="s">
        <v>229</v>
      </c>
      <c r="CF4" s="5" t="s">
        <v>230</v>
      </c>
      <c r="CG4" s="5" t="s">
        <v>231</v>
      </c>
      <c r="CH4" s="5" t="s">
        <v>237</v>
      </c>
      <c r="CI4" s="5" t="s">
        <v>238</v>
      </c>
      <c r="CJ4" s="5" t="s">
        <v>239</v>
      </c>
      <c r="CK4" s="5" t="s">
        <v>240</v>
      </c>
      <c r="CL4" s="5" t="s">
        <v>232</v>
      </c>
      <c r="CM4" s="5" t="s">
        <v>233</v>
      </c>
      <c r="CN4" s="5" t="s">
        <v>234</v>
      </c>
      <c r="CO4" s="5" t="s">
        <v>235</v>
      </c>
      <c r="CP4" s="5" t="s">
        <v>241</v>
      </c>
      <c r="CQ4" s="5" t="s">
        <v>71</v>
      </c>
      <c r="CR4" s="5" t="s">
        <v>242</v>
      </c>
      <c r="CS4" s="5" t="s">
        <v>243</v>
      </c>
      <c r="CT4" s="5" t="s">
        <v>71</v>
      </c>
      <c r="CU4" s="5" t="s">
        <v>242</v>
      </c>
      <c r="CV4" s="5" t="s">
        <v>244</v>
      </c>
      <c r="CW4" s="5" t="s">
        <v>245</v>
      </c>
      <c r="CX4" s="5" t="s">
        <v>246</v>
      </c>
      <c r="CY4" s="5" t="s">
        <v>243</v>
      </c>
      <c r="CZ4" s="5" t="s">
        <v>71</v>
      </c>
      <c r="DA4" s="5" t="s">
        <v>247</v>
      </c>
      <c r="DB4" s="5" t="s">
        <v>248</v>
      </c>
      <c r="DC4" s="5" t="s">
        <v>71</v>
      </c>
      <c r="DD4" s="5" t="s">
        <v>249</v>
      </c>
      <c r="DE4" s="5" t="s">
        <v>250</v>
      </c>
      <c r="DF4" s="5" t="s">
        <v>251</v>
      </c>
      <c r="DG4" s="5" t="s">
        <v>143</v>
      </c>
    </row>
    <row r="5" spans="1:111" ht="15" customHeight="1">
      <c r="A5" s="5" t="s">
        <v>76</v>
      </c>
      <c r="B5" s="5" t="s">
        <v>77</v>
      </c>
      <c r="C5" s="5" t="s">
        <v>78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</row>
    <row r="6" spans="1:112" ht="15" customHeight="1">
      <c r="A6" s="20"/>
      <c r="B6" s="20"/>
      <c r="C6" s="20"/>
      <c r="D6" s="7" t="s">
        <v>56</v>
      </c>
      <c r="E6" s="8">
        <f>E7+E18+E13+E22</f>
        <v>7800227</v>
      </c>
      <c r="F6" s="29">
        <f>SUM(G6:S6)</f>
        <v>258758</v>
      </c>
      <c r="G6" s="29">
        <v>104868</v>
      </c>
      <c r="H6" s="29">
        <v>29508</v>
      </c>
      <c r="I6" s="29"/>
      <c r="J6" s="29"/>
      <c r="K6" s="29">
        <v>53808</v>
      </c>
      <c r="L6" s="29">
        <v>30111</v>
      </c>
      <c r="M6" s="29"/>
      <c r="N6" s="29">
        <v>14115</v>
      </c>
      <c r="O6" s="29">
        <v>1882</v>
      </c>
      <c r="P6" s="29">
        <v>1882</v>
      </c>
      <c r="Q6" s="29">
        <v>22584</v>
      </c>
      <c r="R6" s="29"/>
      <c r="S6" s="29"/>
      <c r="T6" s="29">
        <f aca="true" t="shared" si="0" ref="T6:T24">SUM(U6:AU6)</f>
        <v>7541469</v>
      </c>
      <c r="U6" s="32">
        <v>25000</v>
      </c>
      <c r="V6" s="32">
        <v>0</v>
      </c>
      <c r="W6" s="32">
        <v>0</v>
      </c>
      <c r="X6" s="32">
        <v>0</v>
      </c>
      <c r="Y6" s="32">
        <v>2000</v>
      </c>
      <c r="Z6" s="32">
        <v>2000</v>
      </c>
      <c r="AA6" s="32">
        <v>4000</v>
      </c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32">
        <v>3764</v>
      </c>
      <c r="AQ6" s="32">
        <v>4705</v>
      </c>
      <c r="AR6" s="29"/>
      <c r="AS6" s="29"/>
      <c r="AT6" s="29"/>
      <c r="AU6" s="29">
        <v>7500000</v>
      </c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34"/>
    </row>
    <row r="7" spans="1:112" ht="27.75" customHeight="1">
      <c r="A7" s="20" t="s">
        <v>86</v>
      </c>
      <c r="B7" s="20"/>
      <c r="C7" s="20"/>
      <c r="D7" s="7" t="s">
        <v>87</v>
      </c>
      <c r="E7" s="8">
        <f>E8+E11</f>
        <v>7729653</v>
      </c>
      <c r="F7" s="29">
        <f>SUM(G7:S7)</f>
        <v>188184</v>
      </c>
      <c r="G7" s="29">
        <v>104868</v>
      </c>
      <c r="H7" s="29">
        <v>29508</v>
      </c>
      <c r="I7" s="29"/>
      <c r="J7" s="29"/>
      <c r="K7" s="29">
        <v>53808</v>
      </c>
      <c r="L7" s="29">
        <v>0</v>
      </c>
      <c r="M7" s="29"/>
      <c r="N7" s="29">
        <v>0</v>
      </c>
      <c r="O7" s="29">
        <v>0</v>
      </c>
      <c r="P7" s="29">
        <v>0</v>
      </c>
      <c r="Q7" s="29">
        <v>0</v>
      </c>
      <c r="R7" s="29"/>
      <c r="S7" s="29"/>
      <c r="T7" s="29">
        <f t="shared" si="0"/>
        <v>7541469</v>
      </c>
      <c r="U7" s="32">
        <v>25000</v>
      </c>
      <c r="V7" s="32">
        <v>0</v>
      </c>
      <c r="W7" s="32">
        <v>0</v>
      </c>
      <c r="X7" s="32">
        <v>0</v>
      </c>
      <c r="Y7" s="32">
        <v>2000</v>
      </c>
      <c r="Z7" s="32">
        <v>2000</v>
      </c>
      <c r="AA7" s="32">
        <v>4000</v>
      </c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2">
        <v>3764</v>
      </c>
      <c r="AQ7" s="32">
        <v>4705</v>
      </c>
      <c r="AR7" s="29"/>
      <c r="AS7" s="29"/>
      <c r="AT7" s="29"/>
      <c r="AU7" s="29">
        <v>7500000</v>
      </c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34"/>
    </row>
    <row r="8" spans="1:112" ht="27.75" customHeight="1">
      <c r="A8" s="20" t="s">
        <v>86</v>
      </c>
      <c r="B8" s="20" t="s">
        <v>88</v>
      </c>
      <c r="C8" s="20"/>
      <c r="D8" s="7" t="s">
        <v>89</v>
      </c>
      <c r="E8" s="8">
        <f>E9+E10</f>
        <v>729653</v>
      </c>
      <c r="F8" s="29">
        <f>SUM(F9:F10)</f>
        <v>188184</v>
      </c>
      <c r="G8" s="29">
        <v>104868</v>
      </c>
      <c r="H8" s="29">
        <v>29508</v>
      </c>
      <c r="I8" s="29"/>
      <c r="J8" s="29"/>
      <c r="K8" s="29">
        <v>53808</v>
      </c>
      <c r="L8" s="29">
        <v>0</v>
      </c>
      <c r="M8" s="29"/>
      <c r="N8" s="29">
        <v>0</v>
      </c>
      <c r="O8" s="29">
        <v>0</v>
      </c>
      <c r="P8" s="29">
        <v>0</v>
      </c>
      <c r="Q8" s="29">
        <v>0</v>
      </c>
      <c r="R8" s="29"/>
      <c r="S8" s="29"/>
      <c r="T8" s="29">
        <f t="shared" si="0"/>
        <v>533000</v>
      </c>
      <c r="U8" s="32">
        <v>25000</v>
      </c>
      <c r="V8" s="32">
        <v>0</v>
      </c>
      <c r="W8" s="32">
        <v>0</v>
      </c>
      <c r="X8" s="32">
        <v>0</v>
      </c>
      <c r="Y8" s="32">
        <v>2000</v>
      </c>
      <c r="Z8" s="32">
        <v>2000</v>
      </c>
      <c r="AA8" s="32">
        <v>4000</v>
      </c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32">
        <v>500000</v>
      </c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34"/>
    </row>
    <row r="9" spans="1:112" ht="27.75" customHeight="1">
      <c r="A9" s="20" t="s">
        <v>86</v>
      </c>
      <c r="B9" s="20" t="s">
        <v>88</v>
      </c>
      <c r="C9" s="20" t="s">
        <v>90</v>
      </c>
      <c r="D9" s="7" t="s">
        <v>91</v>
      </c>
      <c r="E9" s="8">
        <f>F9+T9+AV9+BH9+BM9+BZ9+CQ9+CZ9+DC9</f>
        <v>500000</v>
      </c>
      <c r="F9" s="29">
        <f aca="true" t="shared" si="1" ref="F9:F24">SUM(G9:S9)</f>
        <v>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 t="shared" si="0"/>
        <v>500000</v>
      </c>
      <c r="U9" s="33"/>
      <c r="V9" s="33"/>
      <c r="W9" s="33"/>
      <c r="X9" s="33"/>
      <c r="Y9" s="33"/>
      <c r="Z9" s="33"/>
      <c r="AA9" s="33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33"/>
      <c r="AQ9" s="33"/>
      <c r="AR9" s="29"/>
      <c r="AS9" s="29"/>
      <c r="AT9" s="29"/>
      <c r="AU9" s="32">
        <v>500000</v>
      </c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34"/>
    </row>
    <row r="10" spans="1:112" ht="27.75" customHeight="1">
      <c r="A10" s="20" t="s">
        <v>86</v>
      </c>
      <c r="B10" s="20" t="s">
        <v>88</v>
      </c>
      <c r="C10" s="20" t="s">
        <v>92</v>
      </c>
      <c r="D10" s="7" t="s">
        <v>93</v>
      </c>
      <c r="E10" s="8">
        <f>F10+T10+AV10+BH10+BM10+BZ10+CQ10+CZ10+DC10</f>
        <v>229653</v>
      </c>
      <c r="F10" s="29">
        <f t="shared" si="1"/>
        <v>188184</v>
      </c>
      <c r="G10" s="29">
        <v>104868</v>
      </c>
      <c r="H10" s="29">
        <v>29508</v>
      </c>
      <c r="I10" s="29"/>
      <c r="J10" s="29"/>
      <c r="K10" s="29">
        <v>53808</v>
      </c>
      <c r="L10" s="29">
        <v>0</v>
      </c>
      <c r="M10" s="29"/>
      <c r="N10" s="29">
        <v>0</v>
      </c>
      <c r="O10" s="29">
        <v>0</v>
      </c>
      <c r="P10" s="29">
        <v>0</v>
      </c>
      <c r="Q10" s="29">
        <v>0</v>
      </c>
      <c r="R10" s="29"/>
      <c r="S10" s="29"/>
      <c r="T10" s="29">
        <f t="shared" si="0"/>
        <v>41469</v>
      </c>
      <c r="U10" s="32">
        <v>25000</v>
      </c>
      <c r="V10" s="32">
        <v>0</v>
      </c>
      <c r="W10" s="32">
        <v>0</v>
      </c>
      <c r="X10" s="32">
        <v>0</v>
      </c>
      <c r="Y10" s="32">
        <v>2000</v>
      </c>
      <c r="Z10" s="32">
        <v>2000</v>
      </c>
      <c r="AA10" s="32">
        <v>4000</v>
      </c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32">
        <v>3764</v>
      </c>
      <c r="AQ10" s="32">
        <v>4705</v>
      </c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34"/>
    </row>
    <row r="11" spans="1:112" ht="27.75" customHeight="1">
      <c r="A11" s="20" t="s">
        <v>86</v>
      </c>
      <c r="B11" s="20" t="s">
        <v>94</v>
      </c>
      <c r="C11" s="20"/>
      <c r="D11" s="7" t="s">
        <v>95</v>
      </c>
      <c r="E11" s="8">
        <f>E12</f>
        <v>7000000</v>
      </c>
      <c r="F11" s="30">
        <f t="shared" si="1"/>
        <v>0</v>
      </c>
      <c r="G11" s="31"/>
      <c r="H11" s="31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0">
        <f t="shared" si="0"/>
        <v>7000000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>
        <v>7000000</v>
      </c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4"/>
    </row>
    <row r="12" spans="1:112" ht="27.75" customHeight="1">
      <c r="A12" s="20" t="s">
        <v>86</v>
      </c>
      <c r="B12" s="20" t="s">
        <v>94</v>
      </c>
      <c r="C12" s="20" t="s">
        <v>94</v>
      </c>
      <c r="D12" s="7" t="s">
        <v>96</v>
      </c>
      <c r="E12" s="8">
        <f aca="true" t="shared" si="2" ref="E11:E24">F12+T12+AV12+BH12+BM12+BZ12+CQ12+CZ12+DC12</f>
        <v>7000000</v>
      </c>
      <c r="F12" s="30">
        <f t="shared" si="1"/>
        <v>0</v>
      </c>
      <c r="G12" s="31"/>
      <c r="H12" s="31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0">
        <f t="shared" si="0"/>
        <v>7000000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>
        <v>7000000</v>
      </c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4"/>
    </row>
    <row r="13" spans="1:112" ht="27.75" customHeight="1">
      <c r="A13" s="20" t="s">
        <v>97</v>
      </c>
      <c r="B13" s="20"/>
      <c r="C13" s="20"/>
      <c r="D13" s="7" t="s">
        <v>98</v>
      </c>
      <c r="E13" s="8">
        <f t="shared" si="2"/>
        <v>31993</v>
      </c>
      <c r="F13" s="29">
        <f t="shared" si="1"/>
        <v>31993</v>
      </c>
      <c r="G13" s="29"/>
      <c r="H13" s="29"/>
      <c r="I13" s="29"/>
      <c r="J13" s="29"/>
      <c r="K13" s="29"/>
      <c r="L13" s="29">
        <v>30111</v>
      </c>
      <c r="M13" s="29"/>
      <c r="N13" s="29">
        <v>0</v>
      </c>
      <c r="O13" s="29">
        <v>0</v>
      </c>
      <c r="P13" s="29">
        <v>1882</v>
      </c>
      <c r="Q13" s="29">
        <v>0</v>
      </c>
      <c r="R13" s="29"/>
      <c r="S13" s="29"/>
      <c r="T13" s="29">
        <f t="shared" si="0"/>
        <v>0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34"/>
    </row>
    <row r="14" spans="1:112" ht="27.75" customHeight="1">
      <c r="A14" s="20" t="s">
        <v>97</v>
      </c>
      <c r="B14" s="20" t="s">
        <v>99</v>
      </c>
      <c r="C14" s="20"/>
      <c r="D14" s="7" t="s">
        <v>100</v>
      </c>
      <c r="E14" s="8">
        <f>E15</f>
        <v>30111</v>
      </c>
      <c r="F14" s="29">
        <f t="shared" si="1"/>
        <v>30111</v>
      </c>
      <c r="G14" s="29"/>
      <c r="H14" s="29"/>
      <c r="I14" s="29"/>
      <c r="J14" s="29"/>
      <c r="K14" s="29"/>
      <c r="L14" s="29">
        <v>30111</v>
      </c>
      <c r="M14" s="29"/>
      <c r="N14" s="29">
        <v>0</v>
      </c>
      <c r="O14" s="29">
        <v>0</v>
      </c>
      <c r="P14" s="29">
        <v>0</v>
      </c>
      <c r="Q14" s="29">
        <v>0</v>
      </c>
      <c r="R14" s="29"/>
      <c r="S14" s="29"/>
      <c r="T14" s="29">
        <f t="shared" si="0"/>
        <v>0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34"/>
    </row>
    <row r="15" spans="1:112" ht="27.75" customHeight="1">
      <c r="A15" s="20" t="s">
        <v>97</v>
      </c>
      <c r="B15" s="20" t="s">
        <v>99</v>
      </c>
      <c r="C15" s="20" t="s">
        <v>99</v>
      </c>
      <c r="D15" s="7" t="s">
        <v>101</v>
      </c>
      <c r="E15" s="8">
        <f t="shared" si="2"/>
        <v>30111</v>
      </c>
      <c r="F15" s="29">
        <f t="shared" si="1"/>
        <v>30111</v>
      </c>
      <c r="G15" s="29"/>
      <c r="H15" s="29"/>
      <c r="I15" s="29"/>
      <c r="J15" s="29"/>
      <c r="K15" s="29"/>
      <c r="L15" s="29">
        <v>30111</v>
      </c>
      <c r="M15" s="29"/>
      <c r="N15" s="29">
        <v>0</v>
      </c>
      <c r="O15" s="29">
        <v>0</v>
      </c>
      <c r="P15" s="29">
        <v>0</v>
      </c>
      <c r="Q15" s="29">
        <v>0</v>
      </c>
      <c r="R15" s="29"/>
      <c r="S15" s="29"/>
      <c r="T15" s="29">
        <f t="shared" si="0"/>
        <v>0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34"/>
    </row>
    <row r="16" spans="1:112" ht="27.75" customHeight="1">
      <c r="A16" s="20" t="s">
        <v>97</v>
      </c>
      <c r="B16" s="20" t="s">
        <v>94</v>
      </c>
      <c r="C16" s="20"/>
      <c r="D16" s="7" t="s">
        <v>102</v>
      </c>
      <c r="E16" s="8">
        <f>E17</f>
        <v>1882</v>
      </c>
      <c r="F16" s="30">
        <f t="shared" si="1"/>
        <v>1882</v>
      </c>
      <c r="G16" s="30"/>
      <c r="H16" s="30"/>
      <c r="I16" s="30"/>
      <c r="J16" s="30"/>
      <c r="K16" s="30"/>
      <c r="L16" s="30"/>
      <c r="M16" s="30"/>
      <c r="N16" s="30">
        <v>0</v>
      </c>
      <c r="O16" s="30">
        <v>0</v>
      </c>
      <c r="P16" s="30">
        <v>1882</v>
      </c>
      <c r="Q16" s="30">
        <v>0</v>
      </c>
      <c r="R16" s="30"/>
      <c r="S16" s="30"/>
      <c r="T16" s="30">
        <f t="shared" si="0"/>
        <v>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4"/>
    </row>
    <row r="17" spans="1:112" ht="27.75" customHeight="1">
      <c r="A17" s="20" t="s">
        <v>97</v>
      </c>
      <c r="B17" s="20" t="s">
        <v>94</v>
      </c>
      <c r="C17" s="20" t="s">
        <v>94</v>
      </c>
      <c r="D17" s="7" t="s">
        <v>103</v>
      </c>
      <c r="E17" s="8">
        <f t="shared" si="2"/>
        <v>1882</v>
      </c>
      <c r="F17" s="30">
        <f t="shared" si="1"/>
        <v>1882</v>
      </c>
      <c r="G17" s="30"/>
      <c r="H17" s="30"/>
      <c r="I17" s="30"/>
      <c r="J17" s="30"/>
      <c r="K17" s="30"/>
      <c r="L17" s="30"/>
      <c r="M17" s="30"/>
      <c r="N17" s="30">
        <v>0</v>
      </c>
      <c r="O17" s="30">
        <v>0</v>
      </c>
      <c r="P17" s="30">
        <v>1882</v>
      </c>
      <c r="Q17" s="30">
        <v>0</v>
      </c>
      <c r="R17" s="30"/>
      <c r="S17" s="30"/>
      <c r="T17" s="30">
        <f t="shared" si="0"/>
        <v>0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4"/>
    </row>
    <row r="18" spans="1:112" ht="27.75" customHeight="1">
      <c r="A18" s="20" t="s">
        <v>104</v>
      </c>
      <c r="B18" s="20"/>
      <c r="C18" s="20"/>
      <c r="D18" s="7" t="s">
        <v>105</v>
      </c>
      <c r="E18" s="8">
        <f t="shared" si="2"/>
        <v>15997</v>
      </c>
      <c r="F18" s="30">
        <f t="shared" si="1"/>
        <v>15997</v>
      </c>
      <c r="G18" s="30"/>
      <c r="H18" s="30"/>
      <c r="I18" s="30"/>
      <c r="J18" s="30"/>
      <c r="K18" s="30"/>
      <c r="L18" s="30"/>
      <c r="M18" s="30"/>
      <c r="N18" s="30">
        <v>14115</v>
      </c>
      <c r="O18" s="30">
        <v>1882</v>
      </c>
      <c r="P18" s="30">
        <v>0</v>
      </c>
      <c r="Q18" s="30">
        <v>0</v>
      </c>
      <c r="R18" s="30"/>
      <c r="S18" s="30"/>
      <c r="T18" s="30">
        <f t="shared" si="0"/>
        <v>0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4"/>
    </row>
    <row r="19" spans="1:112" ht="27.75" customHeight="1">
      <c r="A19" s="20" t="s">
        <v>104</v>
      </c>
      <c r="B19" s="20" t="s">
        <v>106</v>
      </c>
      <c r="C19" s="20"/>
      <c r="D19" s="7" t="s">
        <v>107</v>
      </c>
      <c r="E19" s="8">
        <f>E20+E21</f>
        <v>15997</v>
      </c>
      <c r="F19" s="30">
        <f t="shared" si="1"/>
        <v>15997</v>
      </c>
      <c r="G19" s="30"/>
      <c r="H19" s="30"/>
      <c r="I19" s="30"/>
      <c r="J19" s="30"/>
      <c r="K19" s="30"/>
      <c r="L19" s="30"/>
      <c r="M19" s="30"/>
      <c r="N19" s="30">
        <v>14115</v>
      </c>
      <c r="O19" s="30">
        <v>1882</v>
      </c>
      <c r="P19" s="30">
        <v>0</v>
      </c>
      <c r="Q19" s="30">
        <v>0</v>
      </c>
      <c r="R19" s="30"/>
      <c r="S19" s="30"/>
      <c r="T19" s="30">
        <f t="shared" si="0"/>
        <v>0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4"/>
    </row>
    <row r="20" spans="1:112" ht="27.75" customHeight="1">
      <c r="A20" s="20" t="s">
        <v>104</v>
      </c>
      <c r="B20" s="20" t="s">
        <v>106</v>
      </c>
      <c r="C20" s="20" t="s">
        <v>90</v>
      </c>
      <c r="D20" s="7" t="s">
        <v>108</v>
      </c>
      <c r="E20" s="8">
        <f t="shared" si="2"/>
        <v>14115</v>
      </c>
      <c r="F20" s="30">
        <f t="shared" si="1"/>
        <v>14115</v>
      </c>
      <c r="G20" s="30"/>
      <c r="H20" s="30"/>
      <c r="I20" s="30"/>
      <c r="J20" s="30"/>
      <c r="K20" s="30"/>
      <c r="L20" s="30"/>
      <c r="M20" s="30"/>
      <c r="N20" s="30">
        <v>14115</v>
      </c>
      <c r="O20" s="30">
        <v>0</v>
      </c>
      <c r="P20" s="30">
        <v>0</v>
      </c>
      <c r="Q20" s="30">
        <v>0</v>
      </c>
      <c r="R20" s="30"/>
      <c r="S20" s="30"/>
      <c r="T20" s="30">
        <f t="shared" si="0"/>
        <v>0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4"/>
    </row>
    <row r="21" spans="1:112" ht="27.75" customHeight="1">
      <c r="A21" s="20" t="s">
        <v>104</v>
      </c>
      <c r="B21" s="20" t="s">
        <v>106</v>
      </c>
      <c r="C21" s="20" t="s">
        <v>109</v>
      </c>
      <c r="D21" s="7" t="s">
        <v>110</v>
      </c>
      <c r="E21" s="8">
        <f t="shared" si="2"/>
        <v>1882</v>
      </c>
      <c r="F21" s="30">
        <f t="shared" si="1"/>
        <v>1882</v>
      </c>
      <c r="G21" s="30"/>
      <c r="H21" s="30"/>
      <c r="I21" s="30"/>
      <c r="J21" s="30"/>
      <c r="K21" s="30"/>
      <c r="L21" s="30"/>
      <c r="M21" s="30"/>
      <c r="N21" s="30"/>
      <c r="O21" s="30">
        <v>1882</v>
      </c>
      <c r="P21" s="30">
        <v>0</v>
      </c>
      <c r="Q21" s="30">
        <v>0</v>
      </c>
      <c r="R21" s="30"/>
      <c r="S21" s="30"/>
      <c r="T21" s="30">
        <f t="shared" si="0"/>
        <v>0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4"/>
    </row>
    <row r="22" spans="1:112" ht="27.75" customHeight="1">
      <c r="A22" s="20" t="s">
        <v>111</v>
      </c>
      <c r="B22" s="20"/>
      <c r="C22" s="20"/>
      <c r="D22" s="7" t="s">
        <v>112</v>
      </c>
      <c r="E22" s="8">
        <f t="shared" si="2"/>
        <v>22584</v>
      </c>
      <c r="F22" s="30">
        <f t="shared" si="1"/>
        <v>22584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>
        <v>22584</v>
      </c>
      <c r="R22" s="30"/>
      <c r="S22" s="30"/>
      <c r="T22" s="30">
        <f t="shared" si="0"/>
        <v>0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4"/>
    </row>
    <row r="23" spans="1:112" ht="27.75" customHeight="1">
      <c r="A23" s="20" t="s">
        <v>111</v>
      </c>
      <c r="B23" s="20" t="s">
        <v>90</v>
      </c>
      <c r="C23" s="20"/>
      <c r="D23" s="7" t="s">
        <v>113</v>
      </c>
      <c r="E23" s="8">
        <f>E24</f>
        <v>22584</v>
      </c>
      <c r="F23" s="30">
        <f t="shared" si="1"/>
        <v>22584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v>22584</v>
      </c>
      <c r="R23" s="30"/>
      <c r="S23" s="30"/>
      <c r="T23" s="30">
        <f t="shared" si="0"/>
        <v>0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4"/>
    </row>
    <row r="24" spans="1:112" ht="27.75" customHeight="1">
      <c r="A24" s="20" t="s">
        <v>111</v>
      </c>
      <c r="B24" s="20" t="s">
        <v>90</v>
      </c>
      <c r="C24" s="20" t="s">
        <v>114</v>
      </c>
      <c r="D24" s="7" t="s">
        <v>115</v>
      </c>
      <c r="E24" s="8">
        <f t="shared" si="2"/>
        <v>22584</v>
      </c>
      <c r="F24" s="30">
        <f t="shared" si="1"/>
        <v>22584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>
        <v>22584</v>
      </c>
      <c r="R24" s="30"/>
      <c r="S24" s="30"/>
      <c r="T24" s="30">
        <f t="shared" si="0"/>
        <v>0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4"/>
    </row>
  </sheetData>
  <sheetProtection/>
  <mergeCells count="123">
    <mergeCell ref="A1:DG1"/>
    <mergeCell ref="A2:C2"/>
    <mergeCell ref="D2:DF2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A4:C4"/>
    <mergeCell ref="D4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DA4:DA5"/>
    <mergeCell ref="DB4:DB5"/>
    <mergeCell ref="DC4:DC5"/>
    <mergeCell ref="DD4:DD5"/>
    <mergeCell ref="DE4:DE5"/>
    <mergeCell ref="DF4:DF5"/>
    <mergeCell ref="DG4:DG5"/>
  </mergeCells>
  <printOptions/>
  <pageMargins left="0.1968503937007874" right="0.1968503937007874" top="0.5511811023622047" bottom="0.9842519685039371" header="0.5118110236220472" footer="0.5118110236220472"/>
  <pageSetup firstPageNumber="1" useFirstPageNumber="1" fitToHeight="0" horizontalDpi="600" verticalDpi="600" orientation="landscape" paperSize="9" scale="28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workbookViewId="0" topLeftCell="A1">
      <selection activeCell="F33" sqref="F33"/>
    </sheetView>
  </sheetViews>
  <sheetFormatPr defaultColWidth="16.66015625" defaultRowHeight="11.25"/>
  <cols>
    <col min="1" max="2" width="7.5" style="0" customWidth="1"/>
    <col min="3" max="3" width="66.66015625" style="0" customWidth="1"/>
    <col min="4" max="6" width="16.66015625" style="0" customWidth="1"/>
  </cols>
  <sheetData>
    <row r="1" spans="1:6" ht="20.25" customHeight="1">
      <c r="A1" s="11" t="s">
        <v>252</v>
      </c>
      <c r="B1" s="12"/>
      <c r="C1" s="12"/>
      <c r="D1" s="12"/>
      <c r="E1" s="12"/>
      <c r="F1" s="12"/>
    </row>
    <row r="2" spans="1:6" ht="15" customHeight="1">
      <c r="A2" s="12"/>
      <c r="B2" s="12"/>
      <c r="C2" s="12"/>
      <c r="D2" s="12"/>
      <c r="E2" s="12"/>
      <c r="F2" s="13" t="s">
        <v>4</v>
      </c>
    </row>
    <row r="3" spans="1:6" ht="15" customHeight="1">
      <c r="A3" s="14"/>
      <c r="B3" s="5"/>
      <c r="C3" s="5"/>
      <c r="D3" s="5" t="s">
        <v>82</v>
      </c>
      <c r="E3" s="5"/>
      <c r="F3" s="5"/>
    </row>
    <row r="4" spans="1:6" ht="15" customHeight="1">
      <c r="A4" s="5" t="s">
        <v>66</v>
      </c>
      <c r="B4" s="5"/>
      <c r="C4" s="5" t="s">
        <v>169</v>
      </c>
      <c r="D4" s="5" t="s">
        <v>56</v>
      </c>
      <c r="E4" s="5" t="s">
        <v>253</v>
      </c>
      <c r="F4" s="5" t="s">
        <v>254</v>
      </c>
    </row>
    <row r="5" spans="1:6" ht="15" customHeight="1">
      <c r="A5" s="5" t="s">
        <v>76</v>
      </c>
      <c r="B5" s="5" t="s">
        <v>77</v>
      </c>
      <c r="C5" s="5"/>
      <c r="D5" s="5"/>
      <c r="E5" s="5"/>
      <c r="F5" s="5"/>
    </row>
    <row r="6" spans="1:6" ht="15" customHeight="1">
      <c r="A6" s="10"/>
      <c r="B6" s="10"/>
      <c r="C6" s="10" t="s">
        <v>56</v>
      </c>
      <c r="D6" s="8">
        <f>SUM(E6:F6)</f>
        <v>300227</v>
      </c>
      <c r="E6" s="8">
        <f>E7+E18+E30</f>
        <v>258758</v>
      </c>
      <c r="F6" s="8">
        <f>F7+F18</f>
        <v>41469</v>
      </c>
    </row>
    <row r="7" spans="1:6" ht="15" customHeight="1">
      <c r="A7" s="20" t="s">
        <v>86</v>
      </c>
      <c r="B7" s="20" t="s">
        <v>88</v>
      </c>
      <c r="C7" s="21" t="s">
        <v>255</v>
      </c>
      <c r="D7" s="8">
        <f aca="true" t="shared" si="0" ref="D7:D34">SUM(E7:F7)</f>
        <v>258758</v>
      </c>
      <c r="E7" s="22">
        <f>SUM(E8:E17)</f>
        <v>258758</v>
      </c>
      <c r="F7" s="22"/>
    </row>
    <row r="8" spans="1:6" ht="15" customHeight="1">
      <c r="A8" s="20" t="s">
        <v>86</v>
      </c>
      <c r="B8" s="20" t="s">
        <v>88</v>
      </c>
      <c r="C8" s="21" t="s">
        <v>256</v>
      </c>
      <c r="D8" s="8">
        <f t="shared" si="0"/>
        <v>104868</v>
      </c>
      <c r="E8" s="23">
        <v>104868</v>
      </c>
      <c r="F8" s="22"/>
    </row>
    <row r="9" spans="1:6" ht="15" customHeight="1">
      <c r="A9" s="20" t="s">
        <v>86</v>
      </c>
      <c r="B9" s="20" t="s">
        <v>88</v>
      </c>
      <c r="C9" s="21" t="s">
        <v>257</v>
      </c>
      <c r="D9" s="8">
        <f t="shared" si="0"/>
        <v>29508</v>
      </c>
      <c r="E9" s="23">
        <v>29508</v>
      </c>
      <c r="F9" s="22"/>
    </row>
    <row r="10" spans="1:6" ht="15" customHeight="1">
      <c r="A10" s="20" t="s">
        <v>86</v>
      </c>
      <c r="B10" s="20" t="s">
        <v>88</v>
      </c>
      <c r="C10" s="21" t="s">
        <v>258</v>
      </c>
      <c r="D10" s="8">
        <f t="shared" si="0"/>
        <v>0</v>
      </c>
      <c r="E10" s="22"/>
      <c r="F10" s="22"/>
    </row>
    <row r="11" spans="1:6" ht="15" customHeight="1">
      <c r="A11" s="20" t="s">
        <v>86</v>
      </c>
      <c r="B11" s="20" t="s">
        <v>88</v>
      </c>
      <c r="C11" s="21" t="s">
        <v>259</v>
      </c>
      <c r="D11" s="8">
        <f t="shared" si="0"/>
        <v>53808</v>
      </c>
      <c r="E11" s="22">
        <v>53808</v>
      </c>
      <c r="F11" s="22"/>
    </row>
    <row r="12" spans="1:6" ht="15" customHeight="1">
      <c r="A12" s="20" t="s">
        <v>97</v>
      </c>
      <c r="B12" s="20" t="s">
        <v>99</v>
      </c>
      <c r="C12" s="21" t="s">
        <v>260</v>
      </c>
      <c r="D12" s="8">
        <f t="shared" si="0"/>
        <v>30111</v>
      </c>
      <c r="E12" s="23">
        <v>30111</v>
      </c>
      <c r="F12" s="22"/>
    </row>
    <row r="13" spans="1:6" ht="15" customHeight="1">
      <c r="A13" s="20" t="s">
        <v>104</v>
      </c>
      <c r="B13" s="20" t="s">
        <v>106</v>
      </c>
      <c r="C13" s="21" t="s">
        <v>261</v>
      </c>
      <c r="D13" s="8">
        <f t="shared" si="0"/>
        <v>14115</v>
      </c>
      <c r="E13" s="23">
        <v>14115</v>
      </c>
      <c r="F13" s="22"/>
    </row>
    <row r="14" spans="1:6" ht="15" customHeight="1">
      <c r="A14" s="20" t="s">
        <v>104</v>
      </c>
      <c r="B14" s="20" t="s">
        <v>106</v>
      </c>
      <c r="C14" s="21" t="s">
        <v>262</v>
      </c>
      <c r="D14" s="8">
        <f t="shared" si="0"/>
        <v>1882</v>
      </c>
      <c r="E14" s="23">
        <v>1882</v>
      </c>
      <c r="F14" s="24"/>
    </row>
    <row r="15" spans="1:6" ht="15" customHeight="1">
      <c r="A15" s="20" t="s">
        <v>97</v>
      </c>
      <c r="B15" s="20" t="s">
        <v>94</v>
      </c>
      <c r="C15" s="21" t="s">
        <v>263</v>
      </c>
      <c r="D15" s="8">
        <f t="shared" si="0"/>
        <v>1882</v>
      </c>
      <c r="E15" s="23">
        <v>1882</v>
      </c>
      <c r="F15" s="25"/>
    </row>
    <row r="16" spans="1:6" ht="15" customHeight="1">
      <c r="A16" s="20" t="s">
        <v>111</v>
      </c>
      <c r="B16" s="20" t="s">
        <v>90</v>
      </c>
      <c r="C16" s="21" t="s">
        <v>264</v>
      </c>
      <c r="D16" s="8">
        <f t="shared" si="0"/>
        <v>22584</v>
      </c>
      <c r="E16" s="23">
        <v>22584</v>
      </c>
      <c r="F16" s="25"/>
    </row>
    <row r="17" spans="1:6" ht="15" customHeight="1">
      <c r="A17" s="21"/>
      <c r="B17" s="21"/>
      <c r="C17" s="21" t="s">
        <v>265</v>
      </c>
      <c r="D17" s="8">
        <f t="shared" si="0"/>
        <v>0</v>
      </c>
      <c r="E17" s="26"/>
      <c r="F17" s="25"/>
    </row>
    <row r="18" spans="1:6" ht="15" customHeight="1">
      <c r="A18" s="20" t="s">
        <v>86</v>
      </c>
      <c r="B18" s="20" t="s">
        <v>88</v>
      </c>
      <c r="C18" s="21" t="s">
        <v>266</v>
      </c>
      <c r="D18" s="8">
        <f t="shared" si="0"/>
        <v>41469</v>
      </c>
      <c r="E18" s="26"/>
      <c r="F18" s="25">
        <f>SUM(F19:F29)</f>
        <v>41469</v>
      </c>
    </row>
    <row r="19" spans="1:6" ht="15" customHeight="1">
      <c r="A19" s="20" t="s">
        <v>86</v>
      </c>
      <c r="B19" s="20" t="s">
        <v>88</v>
      </c>
      <c r="C19" s="21" t="s">
        <v>267</v>
      </c>
      <c r="D19" s="8">
        <f t="shared" si="0"/>
        <v>25000</v>
      </c>
      <c r="E19" s="23"/>
      <c r="F19" s="19">
        <v>25000</v>
      </c>
    </row>
    <row r="20" spans="1:6" ht="15" customHeight="1">
      <c r="A20" s="20" t="s">
        <v>86</v>
      </c>
      <c r="B20" s="20" t="s">
        <v>88</v>
      </c>
      <c r="C20" s="21" t="s">
        <v>268</v>
      </c>
      <c r="D20" s="8">
        <f t="shared" si="0"/>
        <v>0</v>
      </c>
      <c r="E20" s="26"/>
      <c r="F20" s="25"/>
    </row>
    <row r="21" spans="1:6" ht="15" customHeight="1">
      <c r="A21" s="20" t="s">
        <v>86</v>
      </c>
      <c r="B21" s="20" t="s">
        <v>88</v>
      </c>
      <c r="C21" s="21" t="s">
        <v>269</v>
      </c>
      <c r="D21" s="8">
        <f t="shared" si="0"/>
        <v>2000</v>
      </c>
      <c r="E21" s="23"/>
      <c r="F21" s="19">
        <v>2000</v>
      </c>
    </row>
    <row r="22" spans="1:6" ht="15" customHeight="1">
      <c r="A22" s="20" t="s">
        <v>86</v>
      </c>
      <c r="B22" s="20" t="s">
        <v>88</v>
      </c>
      <c r="C22" s="21" t="s">
        <v>270</v>
      </c>
      <c r="D22" s="8">
        <f t="shared" si="0"/>
        <v>2000</v>
      </c>
      <c r="E22" s="23"/>
      <c r="F22" s="19">
        <v>2000</v>
      </c>
    </row>
    <row r="23" spans="1:6" ht="15" customHeight="1">
      <c r="A23" s="20" t="s">
        <v>86</v>
      </c>
      <c r="B23" s="20" t="s">
        <v>88</v>
      </c>
      <c r="C23" s="21" t="s">
        <v>271</v>
      </c>
      <c r="D23" s="8">
        <f t="shared" si="0"/>
        <v>4000</v>
      </c>
      <c r="E23" s="23"/>
      <c r="F23" s="19">
        <v>4000</v>
      </c>
    </row>
    <row r="24" spans="1:6" ht="15" customHeight="1">
      <c r="A24" s="20"/>
      <c r="B24" s="20"/>
      <c r="C24" s="21" t="s">
        <v>272</v>
      </c>
      <c r="D24" s="8">
        <f t="shared" si="0"/>
        <v>0</v>
      </c>
      <c r="E24" s="26"/>
      <c r="F24" s="25"/>
    </row>
    <row r="25" spans="1:6" ht="15" customHeight="1">
      <c r="A25" s="20" t="s">
        <v>86</v>
      </c>
      <c r="B25" s="20" t="s">
        <v>88</v>
      </c>
      <c r="C25" s="21" t="s">
        <v>273</v>
      </c>
      <c r="D25" s="8">
        <f t="shared" si="0"/>
        <v>3764</v>
      </c>
      <c r="E25" s="23"/>
      <c r="F25" s="19">
        <v>3764</v>
      </c>
    </row>
    <row r="26" spans="1:6" ht="15" customHeight="1">
      <c r="A26" s="20" t="s">
        <v>86</v>
      </c>
      <c r="B26" s="20" t="s">
        <v>88</v>
      </c>
      <c r="C26" s="21" t="s">
        <v>274</v>
      </c>
      <c r="D26" s="8">
        <f t="shared" si="0"/>
        <v>4705</v>
      </c>
      <c r="E26" s="23"/>
      <c r="F26" s="19">
        <v>4705</v>
      </c>
    </row>
    <row r="27" spans="1:6" ht="15" customHeight="1">
      <c r="A27" s="21"/>
      <c r="B27" s="21"/>
      <c r="C27" s="21" t="s">
        <v>275</v>
      </c>
      <c r="D27" s="8">
        <f t="shared" si="0"/>
        <v>0</v>
      </c>
      <c r="E27" s="26"/>
      <c r="F27" s="25"/>
    </row>
    <row r="28" spans="1:6" ht="15" customHeight="1">
      <c r="A28" s="10"/>
      <c r="B28" s="10"/>
      <c r="C28" s="10" t="s">
        <v>276</v>
      </c>
      <c r="D28" s="8">
        <f t="shared" si="0"/>
        <v>0</v>
      </c>
      <c r="E28" s="27"/>
      <c r="F28" s="28"/>
    </row>
    <row r="29" spans="1:6" ht="15" customHeight="1">
      <c r="A29" s="10"/>
      <c r="B29" s="10"/>
      <c r="C29" s="10" t="s">
        <v>277</v>
      </c>
      <c r="D29" s="8">
        <f t="shared" si="0"/>
        <v>0</v>
      </c>
      <c r="E29" s="27"/>
      <c r="F29" s="28"/>
    </row>
    <row r="30" spans="1:6" ht="15" customHeight="1">
      <c r="A30" s="10"/>
      <c r="B30" s="10"/>
      <c r="C30" s="10" t="s">
        <v>278</v>
      </c>
      <c r="D30" s="8">
        <f t="shared" si="0"/>
        <v>0</v>
      </c>
      <c r="E30" s="8">
        <f>SUM(E31:E34)</f>
        <v>0</v>
      </c>
      <c r="F30" s="8">
        <f>SUM(F31:F34)</f>
        <v>0</v>
      </c>
    </row>
    <row r="31" spans="1:6" ht="15" customHeight="1">
      <c r="A31" s="10"/>
      <c r="B31" s="10"/>
      <c r="C31" s="10" t="s">
        <v>279</v>
      </c>
      <c r="D31" s="8">
        <f t="shared" si="0"/>
        <v>0</v>
      </c>
      <c r="E31" s="8"/>
      <c r="F31" s="8"/>
    </row>
    <row r="32" spans="1:6" ht="15" customHeight="1">
      <c r="A32" s="10"/>
      <c r="B32" s="10"/>
      <c r="C32" s="10" t="s">
        <v>280</v>
      </c>
      <c r="D32" s="8">
        <f t="shared" si="0"/>
        <v>0</v>
      </c>
      <c r="E32" s="8"/>
      <c r="F32" s="8"/>
    </row>
    <row r="33" spans="1:6" ht="15" customHeight="1">
      <c r="A33" s="10"/>
      <c r="B33" s="10"/>
      <c r="C33" s="10" t="s">
        <v>281</v>
      </c>
      <c r="D33" s="8">
        <f t="shared" si="0"/>
        <v>0</v>
      </c>
      <c r="E33" s="8"/>
      <c r="F33" s="8"/>
    </row>
    <row r="34" spans="1:6" ht="15" customHeight="1">
      <c r="A34" s="10"/>
      <c r="B34" s="10"/>
      <c r="C34" s="10" t="s">
        <v>282</v>
      </c>
      <c r="D34" s="8">
        <f t="shared" si="0"/>
        <v>0</v>
      </c>
      <c r="E34" s="8"/>
      <c r="F34" s="8"/>
    </row>
  </sheetData>
  <sheetProtection/>
  <mergeCells count="10">
    <mergeCell ref="A1:F1"/>
    <mergeCell ref="A2:C2"/>
    <mergeCell ref="D2:E2"/>
    <mergeCell ref="A3:C3"/>
    <mergeCell ref="D3:F3"/>
    <mergeCell ref="A4:B4"/>
    <mergeCell ref="C4:C5"/>
    <mergeCell ref="D4:D5"/>
    <mergeCell ref="E4:E5"/>
    <mergeCell ref="F4:F5"/>
  </mergeCells>
  <printOptions/>
  <pageMargins left="1.09" right="0.7480314960629921" top="0.5511811023622047" bottom="0.71" header="0.5118110236220472" footer="0.5118110236220472"/>
  <pageSetup firstPageNumber="1" useFirstPageNumber="1" fitToHeight="0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workbookViewId="0" topLeftCell="A1">
      <selection activeCell="F9" sqref="F9"/>
    </sheetView>
  </sheetViews>
  <sheetFormatPr defaultColWidth="16.66015625" defaultRowHeight="11.25"/>
  <cols>
    <col min="1" max="3" width="7.5" style="0" customWidth="1"/>
    <col min="4" max="4" width="15" style="0" customWidth="1"/>
    <col min="5" max="5" width="75" style="0" customWidth="1"/>
    <col min="6" max="6" width="25" style="0" customWidth="1"/>
  </cols>
  <sheetData>
    <row r="1" spans="1:6" ht="20.25" customHeight="1">
      <c r="A1" s="11" t="s">
        <v>283</v>
      </c>
      <c r="B1" s="12"/>
      <c r="C1" s="12"/>
      <c r="D1" s="12"/>
      <c r="E1" s="12"/>
      <c r="F1" s="12"/>
    </row>
    <row r="2" spans="1:6" ht="24" customHeight="1">
      <c r="A2" s="12"/>
      <c r="B2" s="12"/>
      <c r="C2" s="12"/>
      <c r="D2" s="12"/>
      <c r="E2" s="12"/>
      <c r="F2" s="13" t="s">
        <v>4</v>
      </c>
    </row>
    <row r="3" spans="1:6" ht="15" customHeight="1">
      <c r="A3" s="14"/>
      <c r="B3" s="5"/>
      <c r="C3" s="5"/>
      <c r="D3" s="5" t="s">
        <v>67</v>
      </c>
      <c r="E3" s="5" t="s">
        <v>284</v>
      </c>
      <c r="F3" s="5" t="s">
        <v>69</v>
      </c>
    </row>
    <row r="4" spans="1:6" ht="15" customHeight="1">
      <c r="A4" s="15" t="s">
        <v>76</v>
      </c>
      <c r="B4" s="15" t="s">
        <v>77</v>
      </c>
      <c r="C4" s="15" t="s">
        <v>78</v>
      </c>
      <c r="D4" s="15"/>
      <c r="E4" s="15"/>
      <c r="F4" s="15"/>
    </row>
    <row r="5" spans="1:6" ht="15" customHeight="1">
      <c r="A5" s="16"/>
      <c r="B5" s="16"/>
      <c r="C5" s="16"/>
      <c r="D5" s="16"/>
      <c r="E5" s="16" t="s">
        <v>56</v>
      </c>
      <c r="F5" s="17">
        <f>F6</f>
        <v>7500000</v>
      </c>
    </row>
    <row r="6" spans="1:6" ht="15" customHeight="1">
      <c r="A6" s="7" t="s">
        <v>86</v>
      </c>
      <c r="B6" s="7"/>
      <c r="C6" s="7"/>
      <c r="D6" s="7"/>
      <c r="E6" s="7" t="s">
        <v>87</v>
      </c>
      <c r="F6" s="18">
        <f>F7+F10</f>
        <v>7500000</v>
      </c>
    </row>
    <row r="7" spans="1:6" ht="15" customHeight="1">
      <c r="A7" s="7" t="s">
        <v>86</v>
      </c>
      <c r="B7" s="7" t="s">
        <v>88</v>
      </c>
      <c r="C7" s="7"/>
      <c r="D7" s="7"/>
      <c r="E7" s="7" t="s">
        <v>89</v>
      </c>
      <c r="F7" s="19">
        <v>500000</v>
      </c>
    </row>
    <row r="8" spans="1:6" ht="15" customHeight="1">
      <c r="A8" s="7" t="s">
        <v>86</v>
      </c>
      <c r="B8" s="7" t="s">
        <v>88</v>
      </c>
      <c r="C8" s="7" t="s">
        <v>90</v>
      </c>
      <c r="D8" s="7"/>
      <c r="E8" s="7" t="s">
        <v>91</v>
      </c>
      <c r="F8" s="19">
        <v>500000</v>
      </c>
    </row>
    <row r="9" spans="1:6" ht="15" customHeight="1">
      <c r="A9" s="7" t="s">
        <v>86</v>
      </c>
      <c r="B9" s="7" t="s">
        <v>88</v>
      </c>
      <c r="C9" s="7" t="s">
        <v>90</v>
      </c>
      <c r="D9" s="7" t="s">
        <v>79</v>
      </c>
      <c r="E9" s="7" t="s">
        <v>285</v>
      </c>
      <c r="F9" s="19">
        <v>500000</v>
      </c>
    </row>
    <row r="10" spans="1:6" ht="15" customHeight="1">
      <c r="A10" s="7" t="s">
        <v>86</v>
      </c>
      <c r="B10" s="7" t="s">
        <v>94</v>
      </c>
      <c r="C10" s="7"/>
      <c r="D10" s="7"/>
      <c r="E10" s="7" t="s">
        <v>95</v>
      </c>
      <c r="F10" s="19">
        <v>7000000</v>
      </c>
    </row>
    <row r="11" spans="1:6" ht="15" customHeight="1">
      <c r="A11" s="7" t="s">
        <v>86</v>
      </c>
      <c r="B11" s="7" t="s">
        <v>94</v>
      </c>
      <c r="C11" s="7" t="s">
        <v>94</v>
      </c>
      <c r="D11" s="7"/>
      <c r="E11" s="7" t="s">
        <v>96</v>
      </c>
      <c r="F11" s="19">
        <v>7000000</v>
      </c>
    </row>
    <row r="12" spans="1:6" ht="15" customHeight="1">
      <c r="A12" s="7" t="s">
        <v>86</v>
      </c>
      <c r="B12" s="7" t="s">
        <v>94</v>
      </c>
      <c r="C12" s="7" t="s">
        <v>94</v>
      </c>
      <c r="D12" s="7" t="s">
        <v>79</v>
      </c>
      <c r="E12" s="7" t="s">
        <v>286</v>
      </c>
      <c r="F12" s="19">
        <v>7000000</v>
      </c>
    </row>
  </sheetData>
  <sheetProtection/>
  <mergeCells count="7">
    <mergeCell ref="A1:F1"/>
    <mergeCell ref="A2:C2"/>
    <mergeCell ref="D2:E2"/>
    <mergeCell ref="A3:C3"/>
    <mergeCell ref="D3:D4"/>
    <mergeCell ref="E3:E4"/>
    <mergeCell ref="F3:F4"/>
  </mergeCells>
  <printOptions/>
  <pageMargins left="0.90551181102362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啥？？</cp:lastModifiedBy>
  <cp:lastPrinted>2019-01-31T03:20:02Z</cp:lastPrinted>
  <dcterms:created xsi:type="dcterms:W3CDTF">2021-03-02T01:46:40Z</dcterms:created>
  <dcterms:modified xsi:type="dcterms:W3CDTF">2021-03-02T09:20:19Z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2052-11.1.0.10314</vt:lpwstr>
  </property>
</Properties>
</file>