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1550" windowHeight="7710" tabRatio="500" firstSheet="43" activeTab="44"/>
  </bookViews>
  <sheets>
    <sheet name="1.本地区一般收入" sheetId="4" r:id="rId1"/>
    <sheet name="2.本地区一般支出" sheetId="5" r:id="rId2"/>
    <sheet name="3.本地区一般平衡" sheetId="6" r:id="rId3"/>
    <sheet name="4.本级一般收入" sheetId="7" r:id="rId4"/>
    <sheet name="5.本级一般支出" sheetId="46" r:id="rId5"/>
    <sheet name="6.本级一般平衡" sheetId="8" r:id="rId6"/>
    <sheet name="7.本级支出经济分类" sheetId="47" r:id="rId7"/>
    <sheet name="8.本级基本支出" sheetId="49" r:id="rId8"/>
    <sheet name="9.上级转移支付" sheetId="64" r:id="rId9"/>
    <sheet name="10.对下转移支付" sheetId="19" r:id="rId10"/>
    <sheet name="11.对下转移支付明细" sheetId="20" r:id="rId11"/>
    <sheet name="12.预算内基本建设" sheetId="31" r:id="rId12"/>
    <sheet name="13.重大投资" sheetId="32" r:id="rId13"/>
    <sheet name="14.本地区基金收入" sheetId="9" r:id="rId14"/>
    <sheet name="15.本地区基金支出" sheetId="10" r:id="rId15"/>
    <sheet name="16.本地区基金平衡" sheetId="11" r:id="rId16"/>
    <sheet name="17.本级基金收入" sheetId="12" r:id="rId17"/>
    <sheet name="18.本级基金支出" sheetId="15" r:id="rId18"/>
    <sheet name="19.本级基金平衡" sheetId="13" r:id="rId19"/>
    <sheet name="20.上级基金转移支付" sheetId="65" r:id="rId20"/>
    <sheet name="21.对下基金补助" sheetId="17" r:id="rId21"/>
    <sheet name="22.本地区国资收入" sheetId="39" r:id="rId22"/>
    <sheet name="23.本地区国资支出" sheetId="40" r:id="rId23"/>
    <sheet name="24.本地区国资平衡" sheetId="41" r:id="rId24"/>
    <sheet name="25.本级国资收入" sheetId="42" r:id="rId25"/>
    <sheet name="26.本级国资支出" sheetId="43" r:id="rId26"/>
    <sheet name="27.本级国资平衡" sheetId="44" r:id="rId27"/>
    <sheet name="28.国资对下补助" sheetId="45" r:id="rId28"/>
    <sheet name="29.本地区社保收入" sheetId="33" r:id="rId29"/>
    <sheet name="30.本地区社保支出" sheetId="34" r:id="rId30"/>
    <sheet name="31.本地区社保平衡" sheetId="35" r:id="rId31"/>
    <sheet name="32.本级社保收入" sheetId="36" r:id="rId32"/>
    <sheet name="33.本级社保支出" sheetId="37" r:id="rId33"/>
    <sheet name="34.本级社保平衡" sheetId="38" r:id="rId34"/>
    <sheet name="35. 2020地方政府债务限额及余额预算情况表" sheetId="52" r:id="rId35"/>
    <sheet name="36.  地方政府一般债务余额情况表" sheetId="53" r:id="rId36"/>
    <sheet name="37.  地方政府专项债务余额情况表" sheetId="54" r:id="rId37"/>
    <sheet name="38. 地方政府债券发行及还本付息情况表" sheetId="55" r:id="rId38"/>
    <sheet name="39. 本级地方政府专项债务表" sheetId="59" r:id="rId39"/>
    <sheet name="40.本地区及本级地方政府债券资金使用安排情况" sheetId="66" r:id="rId40"/>
    <sheet name="41. 本级新增政府债券项目实施" sheetId="62" r:id="rId41"/>
    <sheet name="42. 2021年地方政府债务限额提前下达情况表" sheetId="56" r:id="rId42"/>
    <sheet name="43.2021年地方政府债务限额调整情况表" sheetId="63" r:id="rId43"/>
    <sheet name="44.地方政府债务十年到期情况表" sheetId="67" r:id="rId44"/>
    <sheet name="45.新增政府债务年限情况表" sheetId="68" r:id="rId45"/>
  </sheets>
  <externalReferences>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s>
  <definedNames>
    <definedName name="_xlnm._FilterDatabase" localSheetId="20" hidden="1">'21.对下基金补助'!$A$4:$B$16</definedName>
    <definedName name="_______________A01">#REF!</definedName>
    <definedName name="_______________A08">'[1]A01-1'!$A$5:$C$36</definedName>
    <definedName name="____1A01_">#REF!</definedName>
    <definedName name="____2A08_">'[3]A01-1'!$A$5:$C$36</definedName>
    <definedName name="____A01">#REF!</definedName>
    <definedName name="____A08">'[4]A01-1'!$A$5:$C$36</definedName>
    <definedName name="___1A01_">#REF!</definedName>
    <definedName name="___2A08_">'[1]A01-1'!$A$5:$C$36</definedName>
    <definedName name="___A01">#REF!</definedName>
    <definedName name="___A08">'[4]A01-1'!$A$5:$C$36</definedName>
    <definedName name="__1A01_">#REF!</definedName>
    <definedName name="__2A01_">#REF!</definedName>
    <definedName name="__2A08_">'[1]A01-1'!$A$5:$C$36</definedName>
    <definedName name="__4A08_">'[1]A01-1'!$A$5:$C$36</definedName>
    <definedName name="__A01">#REF!</definedName>
    <definedName name="__A08">'[1]A01-1'!$A$5:$C$36</definedName>
    <definedName name="_1A01_">#REF!</definedName>
    <definedName name="_2A01_">#REF!</definedName>
    <definedName name="_2A08_">'[5]A01-1'!$A$5:$C$36</definedName>
    <definedName name="_4A08_">'[1]A01-1'!$A$5:$C$36</definedName>
    <definedName name="_A01">#REF!</definedName>
    <definedName name="_A08">'[1]A01-1'!$A$5:$C$36</definedName>
    <definedName name="_a8756">'[6]A01-1'!$A$5:$C$36</definedName>
    <definedName name="_qyc1234">#REF!</definedName>
    <definedName name="a">#N/A</definedName>
    <definedName name="______________A01">#REF!</definedName>
    <definedName name="________________A08">'[6]A01-1'!$A$5:$C$36</definedName>
    <definedName name="b">#N/A</definedName>
    <definedName name="d">#N/A</definedName>
    <definedName name="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 localSheetId="0">'1.本地区一般收入'!$A$1:$B$32</definedName>
    <definedName name="_xlnm.Print_Area">#N/A</definedName>
    <definedName name="_xlnm.Print_Titles">#N/A</definedName>
    <definedName name="___________qyc1234">#REF!</definedName>
    <definedName name="s">#N/A</definedName>
    <definedName name="地区名称">#REF!</definedName>
    <definedName name="支出">#REF!</definedName>
    <definedName name="_____A01">#REF!</definedName>
    <definedName name="_____A08">'[7]A01-1'!$A$5:$C$36</definedName>
    <definedName name="__qyc1234">#REF!</definedName>
    <definedName name="______A01">#REF!</definedName>
    <definedName name="______A08">'[7]A01-1'!$A$5:$C$36</definedName>
    <definedName name="___qyc1234">#REF!</definedName>
    <definedName name="____________A01">#REF!</definedName>
    <definedName name="____________A08">'[9]A01-1'!$A$5:$C$36</definedName>
    <definedName name="___________A01">#REF!</definedName>
    <definedName name="___________A08">'[9]A01-1'!$A$5:$C$36</definedName>
    <definedName name="__________A01">#REF!</definedName>
    <definedName name="__________A08">'[9]A01-1'!$A$5:$C$36</definedName>
    <definedName name="_________qyc1234">#REF!</definedName>
    <definedName name="________A08">'[9]A01-1'!$A$5:$C$36</definedName>
    <definedName name="________qyc1234">#REF!</definedName>
    <definedName name="_______qyc1234">#REF!</definedName>
    <definedName name="_________A08">'[8]A01-1'!$A$5:$C$36</definedName>
    <definedName name="________A01">#REF!</definedName>
    <definedName name="_______A01">#REF!</definedName>
    <definedName name="_______A08">'[10]A01-1'!$A$5:$C$36</definedName>
    <definedName name="_____qyc1234">#REF!</definedName>
    <definedName name="____qyc1234">#REF!</definedName>
    <definedName name="_________A01">#REF!</definedName>
    <definedName name="_____________A08">'[13]A01-1'!$A$5:$C$36</definedName>
    <definedName name="______qyc1234">#REF!</definedName>
    <definedName name="分类">#REF!</definedName>
    <definedName name="行业">[11]Sheet1!$W$2:$W$9</definedName>
    <definedName name="市州">[11]Sheet1!$A$2:$U$2</definedName>
    <definedName name="形式">#REF!</definedName>
    <definedName name="性质">[12]Sheet2!$A$1:$A$4</definedName>
    <definedName name="_____________A01">#REF!</definedName>
    <definedName name="______________A08">'[14]A01-1'!$A$5:$C$36</definedName>
    <definedName name="__________qyc1234">#REF!</definedName>
    <definedName name="___A01" localSheetId="1">#REF!</definedName>
    <definedName name="___A08" localSheetId="1">'[2]A01-1'!$A$5:$C$36</definedName>
    <definedName name="Database" localSheetId="1" hidden="1">#REF!</definedName>
    <definedName name="_xlnm.Print_Area" localSheetId="1">'2.本地区一般支出'!$A$1:$F$32</definedName>
    <definedName name="_xlnm.Print_Area" localSheetId="2">'3.本地区一般平衡'!$A$1:$D$32</definedName>
    <definedName name="_xlnm.Print_Titles" localSheetId="2">'3.本地区一般平衡'!$1:$3</definedName>
    <definedName name="地区名称" localSheetId="2">#REF!</definedName>
    <definedName name="_xlnm.Print_Area" localSheetId="3">'4.本级一般收入'!$A$1:$B$32</definedName>
    <definedName name="_______________A01" localSheetId="5">#REF!</definedName>
    <definedName name="____1A01_" localSheetId="5">#REF!</definedName>
    <definedName name="____A01" localSheetId="5">#REF!</definedName>
    <definedName name="___1A01_" localSheetId="5">#REF!</definedName>
    <definedName name="___A01" localSheetId="5">#REF!</definedName>
    <definedName name="__1A01_" localSheetId="5">#REF!</definedName>
    <definedName name="__A01" localSheetId="5">#REF!</definedName>
    <definedName name="_1A01_" localSheetId="5">#REF!</definedName>
    <definedName name="_2A01_" localSheetId="5">#REF!</definedName>
    <definedName name="_A01" localSheetId="5">#REF!</definedName>
    <definedName name="Database" localSheetId="5" hidden="1">#REF!</definedName>
    <definedName name="_xlnm.Print_Titles" localSheetId="5">'6.本级一般平衡'!$1:$4</definedName>
    <definedName name="地区名称" localSheetId="5">#REF!</definedName>
    <definedName name="支出" localSheetId="5">#REF!</definedName>
    <definedName name="_______________A08" localSheetId="5">'[1]A01-1'!$A$5:$C$36</definedName>
    <definedName name="____2A08_" localSheetId="5">'[3]A01-1'!$A$5:$C$36</definedName>
    <definedName name="____A08" localSheetId="5">'[4]A01-1'!$A$5:$C$36</definedName>
    <definedName name="___2A08_" localSheetId="5">'[1]A01-1'!$A$5:$C$36</definedName>
    <definedName name="___A08" localSheetId="5">'[4]A01-1'!$A$5:$C$36</definedName>
    <definedName name="__2A01_" localSheetId="5">#REF!</definedName>
    <definedName name="__2A08_" localSheetId="5">'[1]A01-1'!$A$5:$C$36</definedName>
    <definedName name="__4A08_" localSheetId="5">'[1]A01-1'!$A$5:$C$36</definedName>
    <definedName name="__A08" localSheetId="5">'[1]A01-1'!$A$5:$C$36</definedName>
    <definedName name="_2A08_" localSheetId="5">'[5]A01-1'!$A$5:$C$36</definedName>
    <definedName name="_4A08_" localSheetId="5">'[1]A01-1'!$A$5:$C$36</definedName>
    <definedName name="_A08" localSheetId="5">'[1]A01-1'!$A$5:$C$36</definedName>
    <definedName name="_a8756" localSheetId="5">'[6]A01-1'!$A$5:$C$36</definedName>
    <definedName name="_qyc1234" localSheetId="5">#REF!</definedName>
    <definedName name="________________A01" localSheetId="5">#REF!</definedName>
    <definedName name="_________________A08" localSheetId="5">'[6]A01-1'!$A$5:$C$36</definedName>
    <definedName name="_xlnm.Print_Area" localSheetId="5">'6.本级一般平衡'!$A$1:$D$37</definedName>
    <definedName name="____________qyc1234" localSheetId="5">#REF!</definedName>
    <definedName name="_______________A01" localSheetId="13">#REF!</definedName>
    <definedName name="_______________A08" localSheetId="13">'[15]A01-1'!$A$5:$C$36</definedName>
    <definedName name="____1A01_" localSheetId="13">#REF!</definedName>
    <definedName name="____2A08_" localSheetId="13">'[17]A01-1'!$A$5:$C$36</definedName>
    <definedName name="____A01" localSheetId="13">#REF!</definedName>
    <definedName name="____A08" localSheetId="13">'[18]A01-1'!$A$5:$C$36</definedName>
    <definedName name="___1A01_" localSheetId="13">#REF!</definedName>
    <definedName name="___2A08_" localSheetId="13">'[15]A01-1'!$A$5:$C$36</definedName>
    <definedName name="___A01" localSheetId="13">#REF!</definedName>
    <definedName name="___A08" localSheetId="13">'[18]A01-1'!$A$5:$C$36</definedName>
    <definedName name="__1A01_" localSheetId="13">#REF!</definedName>
    <definedName name="__2A01_" localSheetId="13">#REF!</definedName>
    <definedName name="__2A08_" localSheetId="13">'[15]A01-1'!$A$5:$C$36</definedName>
    <definedName name="__4A08_" localSheetId="13">'[15]A01-1'!$A$5:$C$36</definedName>
    <definedName name="__A01" localSheetId="13">#REF!</definedName>
    <definedName name="__A08" localSheetId="13">'[15]A01-1'!$A$5:$C$36</definedName>
    <definedName name="_1A01_" localSheetId="13">#REF!</definedName>
    <definedName name="_2A01_" localSheetId="13">#REF!</definedName>
    <definedName name="_2A08_" localSheetId="13">'[19]A01-1'!$A$5:$C$36</definedName>
    <definedName name="_4A08_" localSheetId="13">'[15]A01-1'!$A$5:$C$36</definedName>
    <definedName name="_A01" localSheetId="13">#REF!</definedName>
    <definedName name="_A08" localSheetId="13">'[15]A01-1'!$A$5:$C$36</definedName>
    <definedName name="_a8756" localSheetId="13">'[20]A01-1'!$A$5:$C$36</definedName>
    <definedName name="_qyc1234" localSheetId="13">#REF!</definedName>
    <definedName name="Database" localSheetId="13" hidden="1">#REF!</definedName>
    <definedName name="_xlnm.Print_Titles" localSheetId="13">'14.本地区基金收入'!$1:$4</definedName>
    <definedName name="_____________qyc1234" localSheetId="13">#REF!</definedName>
    <definedName name="地区名称" localSheetId="13">#REF!</definedName>
    <definedName name="支出" localSheetId="13">#REF!</definedName>
    <definedName name="_____________A01" localSheetId="13">#REF!</definedName>
    <definedName name="______________A08" localSheetId="13">'[21]A01-1'!$A$5:$C$36</definedName>
    <definedName name="__________qyc1234" localSheetId="13">#REF!</definedName>
    <definedName name="_________________A01" localSheetId="13">#REF!</definedName>
    <definedName name="__________________A08" localSheetId="13">'[20]A01-1'!$A$5:$C$36</definedName>
    <definedName name="_xlnm.Print_Area" localSheetId="13">'14.本地区基金收入'!$A$1:$B$27</definedName>
    <definedName name="_______________A01" localSheetId="14">#REF!</definedName>
    <definedName name="_______________A08" localSheetId="14">'[15]A01-1'!$A$5:$C$36</definedName>
    <definedName name="____1A01_" localSheetId="14">#REF!</definedName>
    <definedName name="____2A08_" localSheetId="14">'[17]A01-1'!$A$5:$C$36</definedName>
    <definedName name="____A01" localSheetId="14">#REF!</definedName>
    <definedName name="____A08" localSheetId="14">'[18]A01-1'!$A$5:$C$36</definedName>
    <definedName name="___1A01_" localSheetId="14">#REF!</definedName>
    <definedName name="___2A08_" localSheetId="14">'[15]A01-1'!$A$5:$C$36</definedName>
    <definedName name="___A01" localSheetId="14">#REF!</definedName>
    <definedName name="___A08" localSheetId="14">'[18]A01-1'!$A$5:$C$36</definedName>
    <definedName name="__1A01_" localSheetId="14">#REF!</definedName>
    <definedName name="__2A01_" localSheetId="14">#REF!</definedName>
    <definedName name="__2A08_" localSheetId="14">'[15]A01-1'!$A$5:$C$36</definedName>
    <definedName name="__4A08_" localSheetId="14">'[15]A01-1'!$A$5:$C$36</definedName>
    <definedName name="__A01" localSheetId="14">#REF!</definedName>
    <definedName name="__A08" localSheetId="14">'[15]A01-1'!$A$5:$C$36</definedName>
    <definedName name="_1A01_" localSheetId="14">#REF!</definedName>
    <definedName name="_2A01_" localSheetId="14">#REF!</definedName>
    <definedName name="_2A08_" localSheetId="14">'[19]A01-1'!$A$5:$C$36</definedName>
    <definedName name="_4A08_" localSheetId="14">'[15]A01-1'!$A$5:$C$36</definedName>
    <definedName name="_A01" localSheetId="14">#REF!</definedName>
    <definedName name="_A08" localSheetId="14">'[15]A01-1'!$A$5:$C$36</definedName>
    <definedName name="_a8756" localSheetId="14">'[20]A01-1'!$A$5:$C$36</definedName>
    <definedName name="_qyc1234" localSheetId="14">#REF!</definedName>
    <definedName name="Database" localSheetId="14" hidden="1">#REF!</definedName>
    <definedName name="_xlnm.Print_Titles" localSheetId="14">'15.本地区基金支出'!$1:$4</definedName>
    <definedName name="______________qyc1234" localSheetId="14">#REF!</definedName>
    <definedName name="地区名称" localSheetId="14">#REF!</definedName>
    <definedName name="支出" localSheetId="14">#REF!</definedName>
    <definedName name="_____________A01" localSheetId="14">#REF!</definedName>
    <definedName name="______________A08" localSheetId="14">'[21]A01-1'!$A$5:$C$36</definedName>
    <definedName name="__________qyc1234" localSheetId="14">#REF!</definedName>
    <definedName name="__________________A01" localSheetId="14">#REF!</definedName>
    <definedName name="___________________A08" localSheetId="14">'[20]A01-1'!$A$5:$C$36</definedName>
    <definedName name="_xlnm.Print_Area" localSheetId="14">'15.本地区基金支出'!$A$1:$B$52</definedName>
    <definedName name="_______________A01" localSheetId="15">#REF!</definedName>
    <definedName name="_______________A08" localSheetId="15">'[15]A01-1'!$A$5:$C$36</definedName>
    <definedName name="____1A01_" localSheetId="15">#REF!</definedName>
    <definedName name="____2A08_" localSheetId="15">'[17]A01-1'!$A$5:$C$36</definedName>
    <definedName name="____A01" localSheetId="15">#REF!</definedName>
    <definedName name="____A08" localSheetId="15">'[18]A01-1'!$A$5:$C$36</definedName>
    <definedName name="___1A01_" localSheetId="15">#REF!</definedName>
    <definedName name="___2A08_" localSheetId="15">'[15]A01-1'!$A$5:$C$36</definedName>
    <definedName name="___A01" localSheetId="15">#REF!</definedName>
    <definedName name="___A08" localSheetId="15">'[18]A01-1'!$A$5:$C$36</definedName>
    <definedName name="__1A01_" localSheetId="15">#REF!</definedName>
    <definedName name="__2A01_" localSheetId="15">#REF!</definedName>
    <definedName name="__2A08_" localSheetId="15">'[15]A01-1'!$A$5:$C$36</definedName>
    <definedName name="__4A08_" localSheetId="15">'[15]A01-1'!$A$5:$C$36</definedName>
    <definedName name="__A01" localSheetId="15">#REF!</definedName>
    <definedName name="__A08" localSheetId="15">'[15]A01-1'!$A$5:$C$36</definedName>
    <definedName name="_1A01_" localSheetId="15">#REF!</definedName>
    <definedName name="_2A01_" localSheetId="15">#REF!</definedName>
    <definedName name="_2A08_" localSheetId="15">'[19]A01-1'!$A$5:$C$36</definedName>
    <definedName name="_4A08_" localSheetId="15">'[15]A01-1'!$A$5:$C$36</definedName>
    <definedName name="_A01" localSheetId="15">#REF!</definedName>
    <definedName name="_A08" localSheetId="15">'[15]A01-1'!$A$5:$C$36</definedName>
    <definedName name="_a8756" localSheetId="15">'[20]A01-1'!$A$5:$C$36</definedName>
    <definedName name="_qyc1234" localSheetId="15">#REF!</definedName>
    <definedName name="Database" localSheetId="15" hidden="1">#REF!</definedName>
    <definedName name="_______________qyc1234" localSheetId="15">#REF!</definedName>
    <definedName name="地区名称" localSheetId="15">#REF!</definedName>
    <definedName name="支出" localSheetId="15">#REF!</definedName>
    <definedName name="___________A01" localSheetId="15">#REF!</definedName>
    <definedName name="___________A08" localSheetId="15">'[16]A01-1'!$A$5:$C$36</definedName>
    <definedName name="_____________A01" localSheetId="15">#REF!</definedName>
    <definedName name="______________A08" localSheetId="15">'[21]A01-1'!$A$5:$C$36</definedName>
    <definedName name="__________qyc1234" localSheetId="15">#REF!</definedName>
    <definedName name="___________________A01" localSheetId="15">#REF!</definedName>
    <definedName name="____________________A08" localSheetId="15">'[20]A01-1'!$A$5:$C$36</definedName>
    <definedName name="_xlnm.Print_Area" localSheetId="15">'16.本地区基金平衡'!$A$1:$D$15</definedName>
    <definedName name="_______________A01" localSheetId="16">#REF!</definedName>
    <definedName name="_______________A08" localSheetId="16">'[15]A01-1'!$A$5:$C$36</definedName>
    <definedName name="____1A01_" localSheetId="16">#REF!</definedName>
    <definedName name="____2A08_" localSheetId="16">'[17]A01-1'!$A$5:$C$36</definedName>
    <definedName name="____A01" localSheetId="16">#REF!</definedName>
    <definedName name="____A08" localSheetId="16">'[18]A01-1'!$A$5:$C$36</definedName>
    <definedName name="___1A01_" localSheetId="16">#REF!</definedName>
    <definedName name="___2A08_" localSheetId="16">'[15]A01-1'!$A$5:$C$36</definedName>
    <definedName name="___A01" localSheetId="16">#REF!</definedName>
    <definedName name="___A08" localSheetId="16">'[18]A01-1'!$A$5:$C$36</definedName>
    <definedName name="__1A01_" localSheetId="16">#REF!</definedName>
    <definedName name="__2A01_" localSheetId="16">#REF!</definedName>
    <definedName name="__2A08_" localSheetId="16">'[15]A01-1'!$A$5:$C$36</definedName>
    <definedName name="__4A08_" localSheetId="16">'[15]A01-1'!$A$5:$C$36</definedName>
    <definedName name="__A01" localSheetId="16">#REF!</definedName>
    <definedName name="__A08" localSheetId="16">'[15]A01-1'!$A$5:$C$36</definedName>
    <definedName name="_1A01_" localSheetId="16">#REF!</definedName>
    <definedName name="_2A01_" localSheetId="16">#REF!</definedName>
    <definedName name="_2A08_" localSheetId="16">'[19]A01-1'!$A$5:$C$36</definedName>
    <definedName name="_4A08_" localSheetId="16">'[15]A01-1'!$A$5:$C$36</definedName>
    <definedName name="_A01" localSheetId="16">#REF!</definedName>
    <definedName name="_A08" localSheetId="16">'[15]A01-1'!$A$5:$C$36</definedName>
    <definedName name="_a8756" localSheetId="16">'[20]A01-1'!$A$5:$C$36</definedName>
    <definedName name="_qyc1234" localSheetId="16">#REF!</definedName>
    <definedName name="Database" localSheetId="16" hidden="1">#REF!</definedName>
    <definedName name="_xlnm.Print_Titles" localSheetId="16">'17.本级基金收入'!$1:$4</definedName>
    <definedName name="________________qyc1234" localSheetId="16">#REF!</definedName>
    <definedName name="地区名称" localSheetId="16">#REF!</definedName>
    <definedName name="支出" localSheetId="16">#REF!</definedName>
    <definedName name="_____________A01" localSheetId="16">#REF!</definedName>
    <definedName name="______________A08" localSheetId="16">'[21]A01-1'!$A$5:$C$36</definedName>
    <definedName name="__________qyc1234" localSheetId="16">#REF!</definedName>
    <definedName name="____________________A01" localSheetId="16">#REF!</definedName>
    <definedName name="_____________________A08" localSheetId="16">'[20]A01-1'!$A$5:$C$36</definedName>
    <definedName name="_xlnm.Print_Area" localSheetId="16">'17.本级基金收入'!$A$1:$B$27</definedName>
    <definedName name="_______________A01" localSheetId="18">#REF!</definedName>
    <definedName name="_______________A08" localSheetId="18">'[15]A01-1'!$A$5:$C$36</definedName>
    <definedName name="____1A01_" localSheetId="18">#REF!</definedName>
    <definedName name="____2A08_" localSheetId="18">'[17]A01-1'!$A$5:$C$36</definedName>
    <definedName name="____A01" localSheetId="18">#REF!</definedName>
    <definedName name="____A08" localSheetId="18">'[18]A01-1'!$A$5:$C$36</definedName>
    <definedName name="___1A01_" localSheetId="18">#REF!</definedName>
    <definedName name="___2A08_" localSheetId="18">'[15]A01-1'!$A$5:$C$36</definedName>
    <definedName name="___A01" localSheetId="18">#REF!</definedName>
    <definedName name="___A08" localSheetId="18">'[18]A01-1'!$A$5:$C$36</definedName>
    <definedName name="__1A01_" localSheetId="18">#REF!</definedName>
    <definedName name="__2A01_" localSheetId="18">#REF!</definedName>
    <definedName name="__2A08_" localSheetId="18">'[15]A01-1'!$A$5:$C$36</definedName>
    <definedName name="__4A08_" localSheetId="18">'[15]A01-1'!$A$5:$C$36</definedName>
    <definedName name="__A01" localSheetId="18">#REF!</definedName>
    <definedName name="__A08" localSheetId="18">'[15]A01-1'!$A$5:$C$36</definedName>
    <definedName name="_1A01_" localSheetId="18">#REF!</definedName>
    <definedName name="_2A01_" localSheetId="18">#REF!</definedName>
    <definedName name="_2A08_" localSheetId="18">'[19]A01-1'!$A$5:$C$36</definedName>
    <definedName name="_4A08_" localSheetId="18">'[15]A01-1'!$A$5:$C$36</definedName>
    <definedName name="_A01" localSheetId="18">#REF!</definedName>
    <definedName name="_A08" localSheetId="18">'[15]A01-1'!$A$5:$C$36</definedName>
    <definedName name="_a8756" localSheetId="18">'[20]A01-1'!$A$5:$C$36</definedName>
    <definedName name="_qyc1234" localSheetId="18">#REF!</definedName>
    <definedName name="Database" localSheetId="18" hidden="1">#REF!</definedName>
    <definedName name="_________________qyc1234" localSheetId="18">#REF!</definedName>
    <definedName name="地区名称" localSheetId="18">#REF!</definedName>
    <definedName name="支出" localSheetId="18">#REF!</definedName>
    <definedName name="____________A01" localSheetId="18">#REF!</definedName>
    <definedName name="____________A08" localSheetId="18">'[16]A01-1'!$A$5:$C$36</definedName>
    <definedName name="_____________A01" localSheetId="18">#REF!</definedName>
    <definedName name="______________A08" localSheetId="18">'[21]A01-1'!$A$5:$C$36</definedName>
    <definedName name="__________qyc1234" localSheetId="18">#REF!</definedName>
    <definedName name="_____________________A01" localSheetId="18">#REF!</definedName>
    <definedName name="______________________A08" localSheetId="18">'[20]A01-1'!$A$5:$C$36</definedName>
    <definedName name="_xlnm.Print_Area" localSheetId="18">'19.本级基金平衡'!$A$1:$D$16</definedName>
    <definedName name="_______________A01" localSheetId="17">#REF!</definedName>
    <definedName name="_______________A08" localSheetId="17">'[35]A01-1'!$A$5:$C$36</definedName>
    <definedName name="____1A01_" localSheetId="17">#REF!</definedName>
    <definedName name="____2A08_" localSheetId="17">'[36]A01-1'!$A$5:$C$36</definedName>
    <definedName name="____A01" localSheetId="17">#REF!</definedName>
    <definedName name="____A08" localSheetId="17">'[38]A01-1'!$A$5:$C$36</definedName>
    <definedName name="___1A01_" localSheetId="17">#REF!</definedName>
    <definedName name="___2A08_" localSheetId="17">'[35]A01-1'!$A$5:$C$36</definedName>
    <definedName name="___A01" localSheetId="17">#REF!</definedName>
    <definedName name="___A08" localSheetId="17">'[38]A01-1'!$A$5:$C$36</definedName>
    <definedName name="__1A01_" localSheetId="17">#REF!</definedName>
    <definedName name="__2A01_" localSheetId="17">#REF!</definedName>
    <definedName name="__2A08_" localSheetId="17">'[35]A01-1'!$A$5:$C$36</definedName>
    <definedName name="__4A08_" localSheetId="17">'[35]A01-1'!$A$5:$C$36</definedName>
    <definedName name="__A01" localSheetId="17">#REF!</definedName>
    <definedName name="__A08" localSheetId="17">'[35]A01-1'!$A$5:$C$36</definedName>
    <definedName name="_1A01_" localSheetId="17">#REF!</definedName>
    <definedName name="_2A01_" localSheetId="17">#REF!</definedName>
    <definedName name="_2A08_" localSheetId="17">'[37]A01-1'!$A$5:$C$36</definedName>
    <definedName name="_4A08_" localSheetId="17">'[35]A01-1'!$A$5:$C$36</definedName>
    <definedName name="_A01" localSheetId="17">#REF!</definedName>
    <definedName name="_A08" localSheetId="17">'[35]A01-1'!$A$5:$C$36</definedName>
    <definedName name="_a8756" localSheetId="17">'[7]A01-1'!$A$5:$C$36</definedName>
    <definedName name="_qyc1234" localSheetId="17">#REF!</definedName>
    <definedName name="_____A01" localSheetId="17">#REF!</definedName>
    <definedName name="Database" localSheetId="17" hidden="1">#REF!</definedName>
    <definedName name="__qyc1234" localSheetId="17">#REF!</definedName>
    <definedName name="地区名称" localSheetId="17">#REF!</definedName>
    <definedName name="支出" localSheetId="17">#REF!</definedName>
    <definedName name="_______A01" localSheetId="17">#REF!</definedName>
    <definedName name="_______A08" localSheetId="17">'[7]A01-1'!$A$5:$C$36</definedName>
    <definedName name="_xlnm.Print_Titles" localSheetId="17">'18.本级基金支出'!$1:$4</definedName>
    <definedName name="____qyc1234" localSheetId="17">#REF!</definedName>
    <definedName name="______A01" localSheetId="17">#REF!</definedName>
    <definedName name="___qyc1234" localSheetId="17">#REF!</definedName>
    <definedName name="_______________________A01" localSheetId="17">#REF!</definedName>
    <definedName name="________________________A08" localSheetId="17">'[8]A01-1'!$A$5:$C$36</definedName>
    <definedName name="___________________qyc1234" localSheetId="17">#REF!</definedName>
    <definedName name="_______________A01" localSheetId="20">#REF!</definedName>
    <definedName name="_______________A08" localSheetId="20">'[35]A01-1'!$A$5:$C$36</definedName>
    <definedName name="____1A01_" localSheetId="20">#REF!</definedName>
    <definedName name="____2A08_" localSheetId="20">'[36]A01-1'!$A$5:$C$36</definedName>
    <definedName name="____A01" localSheetId="20">#REF!</definedName>
    <definedName name="____A08" localSheetId="20">'[39]A01-1'!$A$5:$C$36</definedName>
    <definedName name="___1A01_" localSheetId="20">#REF!</definedName>
    <definedName name="___2A08_" localSheetId="20">'[35]A01-1'!$A$5:$C$36</definedName>
    <definedName name="___A01" localSheetId="20">#REF!</definedName>
    <definedName name="___A08" localSheetId="20">'[39]A01-1'!$A$5:$C$36</definedName>
    <definedName name="__1A01_" localSheetId="20">#REF!</definedName>
    <definedName name="__2A01_" localSheetId="20">#REF!</definedName>
    <definedName name="__2A08_" localSheetId="20">'[35]A01-1'!$A$5:$C$36</definedName>
    <definedName name="__4A08_" localSheetId="20">'[35]A01-1'!$A$5:$C$36</definedName>
    <definedName name="__A01" localSheetId="20">#REF!</definedName>
    <definedName name="__A08" localSheetId="20">'[35]A01-1'!$A$5:$C$36</definedName>
    <definedName name="_1A01_" localSheetId="20">#REF!</definedName>
    <definedName name="_2A01_" localSheetId="20">#REF!</definedName>
    <definedName name="_2A08_" localSheetId="20">'[37]A01-1'!$A$5:$C$36</definedName>
    <definedName name="_4A08_" localSheetId="20">'[35]A01-1'!$A$5:$C$36</definedName>
    <definedName name="_A01" localSheetId="20">#REF!</definedName>
    <definedName name="_A08" localSheetId="20">'[35]A01-1'!$A$5:$C$36</definedName>
    <definedName name="_a8756" localSheetId="20">'[7]A01-1'!$A$5:$C$36</definedName>
    <definedName name="_qyc1234" localSheetId="20">#REF!</definedName>
    <definedName name="_____A01" localSheetId="20">#REF!</definedName>
    <definedName name="Database" localSheetId="20" hidden="1">#REF!</definedName>
    <definedName name="_xlnm.Print_Area" localSheetId="20">'21.对下基金补助'!$A$1:$B$17</definedName>
    <definedName name="__qyc1234" localSheetId="20">#REF!</definedName>
    <definedName name="地区名称" localSheetId="20">#REF!</definedName>
    <definedName name="支出" localSheetId="20">#REF!</definedName>
    <definedName name="______A01" localSheetId="20">#REF!</definedName>
    <definedName name="___qyc1234" localSheetId="20">#REF!</definedName>
    <definedName name="_________________________A01" localSheetId="20">#REF!</definedName>
    <definedName name="__________________________A08" localSheetId="20">'[8]A01-1'!$A$5:$C$36</definedName>
    <definedName name="_____________________qyc1234" localSheetId="20">#REF!</definedName>
    <definedName name="_______A01" localSheetId="20">#REF!</definedName>
    <definedName name="_______A08" localSheetId="20">'[8]A01-1'!$A$5:$C$36</definedName>
    <definedName name="____qyc1234" localSheetId="20">#REF!</definedName>
    <definedName name="_____A08" localSheetId="20">'[7]A01-1'!$A$5:$C$36</definedName>
    <definedName name="_xlnm.Print_Titles" localSheetId="20">'21.对下基金补助'!$1:$4</definedName>
    <definedName name="______A08" localSheetId="20">'[7]A01-1'!$A$5:$C$36</definedName>
    <definedName name="____________A01" localSheetId="20">#REF!</definedName>
    <definedName name="____________A08" localSheetId="20">'[9]A01-1'!$A$5:$C$36</definedName>
    <definedName name="___________A01" localSheetId="20">#REF!</definedName>
    <definedName name="___________A08" localSheetId="20">'[9]A01-1'!$A$5:$C$36</definedName>
    <definedName name="__________A01" localSheetId="20">#REF!</definedName>
    <definedName name="__________A08" localSheetId="20">'[9]A01-1'!$A$5:$C$36</definedName>
    <definedName name="_________qyc1234" localSheetId="20">#REF!</definedName>
    <definedName name="________A08" localSheetId="20">'[9]A01-1'!$A$5:$C$36</definedName>
    <definedName name="________qyc1234" localSheetId="20">#REF!</definedName>
    <definedName name="_______qyc1234" localSheetId="20">#REF!</definedName>
    <definedName name="_xlnm._FilterDatabase" localSheetId="13" hidden="1">'14.本地区基金收入'!$A$4:$B$25</definedName>
    <definedName name="_xlnm._FilterDatabase" localSheetId="14" hidden="1">'15.本地区基金支出'!$A$4:$B$50</definedName>
    <definedName name="_xlnm._FilterDatabase" localSheetId="16" hidden="1">'17.本级基金收入'!$A$4:$B$27</definedName>
    <definedName name="_xlnm._FilterDatabase" localSheetId="17" hidden="1">'18.本级基金支出'!$A$4:$B$4</definedName>
    <definedName name="_______________A01" localSheetId="11">#REF!</definedName>
    <definedName name="_______________A08" localSheetId="11">'[40]A01-1'!$A$5:$C$36</definedName>
    <definedName name="____1A01_" localSheetId="11">#REF!</definedName>
    <definedName name="____2A08_" localSheetId="11">'[41]A01-1'!$A$5:$C$36</definedName>
    <definedName name="____A01" localSheetId="11">#REF!</definedName>
    <definedName name="____A08" localSheetId="11">'[42]A01-1'!$A$5:$C$36</definedName>
    <definedName name="___1A01_" localSheetId="11">#REF!</definedName>
    <definedName name="___2A08_" localSheetId="11">'[40]A01-1'!$A$5:$C$36</definedName>
    <definedName name="___A01" localSheetId="11">#REF!</definedName>
    <definedName name="___A08" localSheetId="11">'[42]A01-1'!$A$5:$C$36</definedName>
    <definedName name="__1A01_" localSheetId="11">#REF!</definedName>
    <definedName name="__2A01_" localSheetId="11">#REF!</definedName>
    <definedName name="__2A08_" localSheetId="11">'[40]A01-1'!$A$5:$C$36</definedName>
    <definedName name="__4A08_" localSheetId="11">'[40]A01-1'!$A$5:$C$36</definedName>
    <definedName name="__A01" localSheetId="11">#REF!</definedName>
    <definedName name="__A08" localSheetId="11">'[40]A01-1'!$A$5:$C$36</definedName>
    <definedName name="_1A01_" localSheetId="11">#REF!</definedName>
    <definedName name="_2A01_" localSheetId="11">#REF!</definedName>
    <definedName name="_2A08_" localSheetId="11">'[43]A01-1'!$A$5:$C$36</definedName>
    <definedName name="_4A08_" localSheetId="11">'[40]A01-1'!$A$5:$C$36</definedName>
    <definedName name="_A01" localSheetId="11">#REF!</definedName>
    <definedName name="_A08" localSheetId="11">'[40]A01-1'!$A$5:$C$36</definedName>
    <definedName name="_a8756" localSheetId="11">'[44]A01-1'!$A$5:$C$36</definedName>
    <definedName name="_qyc1234" localSheetId="11">#REF!</definedName>
    <definedName name="___________________________A01" localSheetId="11">#REF!</definedName>
    <definedName name="____________________________A08" localSheetId="11">'[44]A01-1'!$A$5:$C$36</definedName>
    <definedName name="Database" localSheetId="11" hidden="1">#REF!</definedName>
    <definedName name="_xlnm.Print_Area" localSheetId="11">'12.预算内基本建设'!$A$1:$B$25</definedName>
    <definedName name="_xlnm.Print_Titles" localSheetId="11">'12.预算内基本建设'!$1:$4</definedName>
    <definedName name="_______________________qyc1234" localSheetId="11">#REF!</definedName>
    <definedName name="地区名称" localSheetId="11">#REF!</definedName>
    <definedName name="支出" localSheetId="11">#REF!</definedName>
    <definedName name="_xlnm._FilterDatabase" localSheetId="11" hidden="1">'12.预算内基本建设'!$A$4:$E$25</definedName>
    <definedName name="_______________A01" localSheetId="12">#REF!</definedName>
    <definedName name="_______________A08" localSheetId="12">'[40]A01-1'!$A$5:$C$36</definedName>
    <definedName name="____1A01_" localSheetId="12">#REF!</definedName>
    <definedName name="____2A08_" localSheetId="12">'[41]A01-1'!$A$5:$C$36</definedName>
    <definedName name="____A01" localSheetId="12">#REF!</definedName>
    <definedName name="____A08" localSheetId="12">'[42]A01-1'!$A$5:$C$36</definedName>
    <definedName name="___1A01_" localSheetId="12">#REF!</definedName>
    <definedName name="___2A08_" localSheetId="12">'[40]A01-1'!$A$5:$C$36</definedName>
    <definedName name="___A01" localSheetId="12">#REF!</definedName>
    <definedName name="___A08" localSheetId="12">'[42]A01-1'!$A$5:$C$36</definedName>
    <definedName name="__1A01_" localSheetId="12">#REF!</definedName>
    <definedName name="__2A01_" localSheetId="12">#REF!</definedName>
    <definedName name="__2A08_" localSheetId="12">'[40]A01-1'!$A$5:$C$36</definedName>
    <definedName name="__4A08_" localSheetId="12">'[40]A01-1'!$A$5:$C$36</definedName>
    <definedName name="__A01" localSheetId="12">#REF!</definedName>
    <definedName name="__A08" localSheetId="12">'[40]A01-1'!$A$5:$C$36</definedName>
    <definedName name="_1A01_" localSheetId="12">#REF!</definedName>
    <definedName name="_2A01_" localSheetId="12">#REF!</definedName>
    <definedName name="_2A08_" localSheetId="12">'[43]A01-1'!$A$5:$C$36</definedName>
    <definedName name="_4A08_" localSheetId="12">'[40]A01-1'!$A$5:$C$36</definedName>
    <definedName name="_A01" localSheetId="12">#REF!</definedName>
    <definedName name="_A08" localSheetId="12">'[40]A01-1'!$A$5:$C$36</definedName>
    <definedName name="_a8756" localSheetId="12">'[44]A01-1'!$A$5:$C$36</definedName>
    <definedName name="_qyc1234" localSheetId="12">#REF!</definedName>
    <definedName name="____________________________A01" localSheetId="12">#REF!</definedName>
    <definedName name="_____________________________A08" localSheetId="12">'[44]A01-1'!$A$5:$C$36</definedName>
    <definedName name="Database" localSheetId="12" hidden="1">#REF!</definedName>
    <definedName name="_xlnm.Print_Titles" localSheetId="12">'13.重大投资'!$1:$5</definedName>
    <definedName name="________________________qyc1234" localSheetId="12">#REF!</definedName>
    <definedName name="地区名称" localSheetId="12">#REF!</definedName>
    <definedName name="支出" localSheetId="12">#REF!</definedName>
    <definedName name="_______________A01" localSheetId="28">#REF!</definedName>
    <definedName name="_______________A08" localSheetId="28">'[40]A01-1'!$A$5:$C$36</definedName>
    <definedName name="____1A01_" localSheetId="28">#REF!</definedName>
    <definedName name="____2A08_" localSheetId="28">'[41]A01-1'!$A$5:$C$36</definedName>
    <definedName name="____A01" localSheetId="28">#REF!</definedName>
    <definedName name="____A08" localSheetId="28">'[42]A01-1'!$A$5:$C$36</definedName>
    <definedName name="___1A01_" localSheetId="28">#REF!</definedName>
    <definedName name="___2A08_" localSheetId="28">'[40]A01-1'!$A$5:$C$36</definedName>
    <definedName name="___A01" localSheetId="28">#REF!</definedName>
    <definedName name="___A08" localSheetId="28">'[42]A01-1'!$A$5:$C$36</definedName>
    <definedName name="__1A01_" localSheetId="28">#REF!</definedName>
    <definedName name="__2A01_" localSheetId="28">#REF!</definedName>
    <definedName name="__2A08_" localSheetId="28">'[40]A01-1'!$A$5:$C$36</definedName>
    <definedName name="__4A08_" localSheetId="28">'[40]A01-1'!$A$5:$C$36</definedName>
    <definedName name="__A01" localSheetId="28">#REF!</definedName>
    <definedName name="__A08" localSheetId="28">'[40]A01-1'!$A$5:$C$36</definedName>
    <definedName name="_1A01_" localSheetId="28">#REF!</definedName>
    <definedName name="_2A01_" localSheetId="28">#REF!</definedName>
    <definedName name="_2A08_" localSheetId="28">'[43]A01-1'!$A$5:$C$36</definedName>
    <definedName name="_4A08_" localSheetId="28">'[40]A01-1'!$A$5:$C$36</definedName>
    <definedName name="_A01" localSheetId="28">#REF!</definedName>
    <definedName name="_A08" localSheetId="28">'[40]A01-1'!$A$5:$C$36</definedName>
    <definedName name="_a8756" localSheetId="28">'[44]A01-1'!$A$5:$C$36</definedName>
    <definedName name="_qyc1234" localSheetId="28">#REF!</definedName>
    <definedName name="_____________________________A01" localSheetId="28">#REF!</definedName>
    <definedName name="______________________________A08" localSheetId="28">'[44]A01-1'!$A$5:$C$36</definedName>
    <definedName name="Database" localSheetId="28" hidden="1">#REF!</definedName>
    <definedName name="_xlnm.Print_Titles" localSheetId="28">'29.本地区社保收入'!$1:$4</definedName>
    <definedName name="_________________________qyc1234" localSheetId="28">#REF!</definedName>
    <definedName name="地区名称" localSheetId="28">#REF!</definedName>
    <definedName name="支出" localSheetId="28">#REF!</definedName>
    <definedName name="_xlnm._FilterDatabase" localSheetId="28" hidden="1">'29.本地区社保收入'!$A$4:$HT$47</definedName>
    <definedName name="_______________A01" localSheetId="29">#REF!</definedName>
    <definedName name="_______________A08" localSheetId="29">'[40]A01-1'!$A$5:$C$36</definedName>
    <definedName name="____1A01_" localSheetId="29">#REF!</definedName>
    <definedName name="____2A08_" localSheetId="29">'[41]A01-1'!$A$5:$C$36</definedName>
    <definedName name="____A01" localSheetId="29">#REF!</definedName>
    <definedName name="____A08" localSheetId="29">'[42]A01-1'!$A$5:$C$36</definedName>
    <definedName name="___1A01_" localSheetId="29">#REF!</definedName>
    <definedName name="___2A08_" localSheetId="29">'[40]A01-1'!$A$5:$C$36</definedName>
    <definedName name="___A01" localSheetId="29">#REF!</definedName>
    <definedName name="___A08" localSheetId="29">'[42]A01-1'!$A$5:$C$36</definedName>
    <definedName name="__1A01_" localSheetId="29">#REF!</definedName>
    <definedName name="__2A01_" localSheetId="29">#REF!</definedName>
    <definedName name="__2A08_" localSheetId="29">'[40]A01-1'!$A$5:$C$36</definedName>
    <definedName name="__4A08_" localSheetId="29">'[40]A01-1'!$A$5:$C$36</definedName>
    <definedName name="__A01" localSheetId="29">#REF!</definedName>
    <definedName name="__A08" localSheetId="29">'[40]A01-1'!$A$5:$C$36</definedName>
    <definedName name="_1A01_" localSheetId="29">#REF!</definedName>
    <definedName name="_2A01_" localSheetId="29">#REF!</definedName>
    <definedName name="_2A08_" localSheetId="29">'[43]A01-1'!$A$5:$C$36</definedName>
    <definedName name="_4A08_" localSheetId="29">'[40]A01-1'!$A$5:$C$36</definedName>
    <definedName name="_A01" localSheetId="29">#REF!</definedName>
    <definedName name="_A08" localSheetId="29">'[40]A01-1'!$A$5:$C$36</definedName>
    <definedName name="_a8756" localSheetId="29">'[44]A01-1'!$A$5:$C$36</definedName>
    <definedName name="_qyc1234" localSheetId="29">#REF!</definedName>
    <definedName name="______________________________A01" localSheetId="29">#REF!</definedName>
    <definedName name="_______________________________A08" localSheetId="29">'[44]A01-1'!$A$5:$C$36</definedName>
    <definedName name="Database" localSheetId="29" hidden="1">#REF!</definedName>
    <definedName name="_xlnm.Print_Titles" localSheetId="29">'30.本地区社保支出'!$1:$4</definedName>
    <definedName name="__________________________qyc1234" localSheetId="29">#REF!</definedName>
    <definedName name="地区名称" localSheetId="29">#REF!</definedName>
    <definedName name="支出" localSheetId="29">#REF!</definedName>
    <definedName name="_______________A01" localSheetId="30">#REF!</definedName>
    <definedName name="_______________A08" localSheetId="30">'[40]A01-1'!$A$5:$C$36</definedName>
    <definedName name="____1A01_" localSheetId="30">#REF!</definedName>
    <definedName name="____2A08_" localSheetId="30">'[41]A01-1'!$A$5:$C$36</definedName>
    <definedName name="____A01" localSheetId="30">#REF!</definedName>
    <definedName name="____A08" localSheetId="30">'[42]A01-1'!$A$5:$C$36</definedName>
    <definedName name="___1A01_" localSheetId="30">#REF!</definedName>
    <definedName name="___2A08_" localSheetId="30">'[40]A01-1'!$A$5:$C$36</definedName>
    <definedName name="___A01" localSheetId="30">#REF!</definedName>
    <definedName name="___A08" localSheetId="30">'[42]A01-1'!$A$5:$C$36</definedName>
    <definedName name="__1A01_" localSheetId="30">#REF!</definedName>
    <definedName name="__2A01_" localSheetId="30">#REF!</definedName>
    <definedName name="__2A08_" localSheetId="30">'[40]A01-1'!$A$5:$C$36</definedName>
    <definedName name="__4A08_" localSheetId="30">'[40]A01-1'!$A$5:$C$36</definedName>
    <definedName name="__A01" localSheetId="30">#REF!</definedName>
    <definedName name="__A08" localSheetId="30">'[40]A01-1'!$A$5:$C$36</definedName>
    <definedName name="_1A01_" localSheetId="30">#REF!</definedName>
    <definedName name="_2A01_" localSheetId="30">#REF!</definedName>
    <definedName name="_2A08_" localSheetId="30">'[43]A01-1'!$A$5:$C$36</definedName>
    <definedName name="_4A08_" localSheetId="30">'[40]A01-1'!$A$5:$C$36</definedName>
    <definedName name="_A01" localSheetId="30">#REF!</definedName>
    <definedName name="_A08" localSheetId="30">'[40]A01-1'!$A$5:$C$36</definedName>
    <definedName name="_a8756" localSheetId="30">'[44]A01-1'!$A$5:$C$36</definedName>
    <definedName name="_qyc1234" localSheetId="30">#REF!</definedName>
    <definedName name="_______________________________A01" localSheetId="30">#REF!</definedName>
    <definedName name="________________________________A08" localSheetId="30">'[44]A01-1'!$A$5:$C$36</definedName>
    <definedName name="Database" localSheetId="30" hidden="1">#REF!</definedName>
    <definedName name="___________________________qyc1234" localSheetId="30">#REF!</definedName>
    <definedName name="地区名称" localSheetId="30">#REF!</definedName>
    <definedName name="支出" localSheetId="30">#REF!</definedName>
    <definedName name="_______________A01" localSheetId="31">#REF!</definedName>
    <definedName name="_______________A08" localSheetId="31">'[40]A01-1'!$A$5:$C$36</definedName>
    <definedName name="____1A01_" localSheetId="31">#REF!</definedName>
    <definedName name="____2A08_" localSheetId="31">'[41]A01-1'!$A$5:$C$36</definedName>
    <definedName name="____A01" localSheetId="31">#REF!</definedName>
    <definedName name="____A08" localSheetId="31">'[42]A01-1'!$A$5:$C$36</definedName>
    <definedName name="___1A01_" localSheetId="31">#REF!</definedName>
    <definedName name="___2A08_" localSheetId="31">'[40]A01-1'!$A$5:$C$36</definedName>
    <definedName name="___A01" localSheetId="31">#REF!</definedName>
    <definedName name="___A08" localSheetId="31">'[42]A01-1'!$A$5:$C$36</definedName>
    <definedName name="__1A01_" localSheetId="31">#REF!</definedName>
    <definedName name="__2A01_" localSheetId="31">#REF!</definedName>
    <definedName name="__2A08_" localSheetId="31">'[40]A01-1'!$A$5:$C$36</definedName>
    <definedName name="__4A08_" localSheetId="31">'[40]A01-1'!$A$5:$C$36</definedName>
    <definedName name="__A01" localSheetId="31">#REF!</definedName>
    <definedName name="__A08" localSheetId="31">'[40]A01-1'!$A$5:$C$36</definedName>
    <definedName name="_1A01_" localSheetId="31">#REF!</definedName>
    <definedName name="_2A01_" localSheetId="31">#REF!</definedName>
    <definedName name="_2A08_" localSheetId="31">'[43]A01-1'!$A$5:$C$36</definedName>
    <definedName name="_4A08_" localSheetId="31">'[40]A01-1'!$A$5:$C$36</definedName>
    <definedName name="_A01" localSheetId="31">#REF!</definedName>
    <definedName name="_A08" localSheetId="31">'[40]A01-1'!$A$5:$C$36</definedName>
    <definedName name="_a8756" localSheetId="31">'[44]A01-1'!$A$5:$C$36</definedName>
    <definedName name="_qyc1234" localSheetId="31">#REF!</definedName>
    <definedName name="________________________________A01" localSheetId="31">#REF!</definedName>
    <definedName name="_________________________________A08" localSheetId="31">'[44]A01-1'!$A$5:$C$36</definedName>
    <definedName name="Database" localSheetId="31" hidden="1">#REF!</definedName>
    <definedName name="_xlnm.Print_Titles" localSheetId="31">'32.本级社保收入'!$1:$4</definedName>
    <definedName name="____________________________qyc1234" localSheetId="31">#REF!</definedName>
    <definedName name="地区名称" localSheetId="31">#REF!</definedName>
    <definedName name="支出" localSheetId="31">#REF!</definedName>
    <definedName name="_______________A01" localSheetId="32">#REF!</definedName>
    <definedName name="_______________A08" localSheetId="32">'[40]A01-1'!$A$5:$C$36</definedName>
    <definedName name="____1A01_" localSheetId="32">#REF!</definedName>
    <definedName name="____2A08_" localSheetId="32">'[41]A01-1'!$A$5:$C$36</definedName>
    <definedName name="____A01" localSheetId="32">#REF!</definedName>
    <definedName name="____A08" localSheetId="32">'[42]A01-1'!$A$5:$C$36</definedName>
    <definedName name="___1A01_" localSheetId="32">#REF!</definedName>
    <definedName name="___2A08_" localSheetId="32">'[40]A01-1'!$A$5:$C$36</definedName>
    <definedName name="___A01" localSheetId="32">#REF!</definedName>
    <definedName name="___A08" localSheetId="32">'[42]A01-1'!$A$5:$C$36</definedName>
    <definedName name="__1A01_" localSheetId="32">#REF!</definedName>
    <definedName name="__2A01_" localSheetId="32">#REF!</definedName>
    <definedName name="__2A08_" localSheetId="32">'[40]A01-1'!$A$5:$C$36</definedName>
    <definedName name="__4A08_" localSheetId="32">'[40]A01-1'!$A$5:$C$36</definedName>
    <definedName name="__A01" localSheetId="32">#REF!</definedName>
    <definedName name="__A08" localSheetId="32">'[40]A01-1'!$A$5:$C$36</definedName>
    <definedName name="_1A01_" localSheetId="32">#REF!</definedName>
    <definedName name="_2A01_" localSheetId="32">#REF!</definedName>
    <definedName name="_2A08_" localSheetId="32">'[43]A01-1'!$A$5:$C$36</definedName>
    <definedName name="_4A08_" localSheetId="32">'[40]A01-1'!$A$5:$C$36</definedName>
    <definedName name="_A01" localSheetId="32">#REF!</definedName>
    <definedName name="_A08" localSheetId="32">'[40]A01-1'!$A$5:$C$36</definedName>
    <definedName name="_a8756" localSheetId="32">'[44]A01-1'!$A$5:$C$36</definedName>
    <definedName name="_qyc1234" localSheetId="32">#REF!</definedName>
    <definedName name="_________________________________A01" localSheetId="32">#REF!</definedName>
    <definedName name="__________________________________A08" localSheetId="32">'[44]A01-1'!$A$5:$C$36</definedName>
    <definedName name="Database" localSheetId="32" hidden="1">#REF!</definedName>
    <definedName name="_xlnm.Print_Titles" localSheetId="32">'33.本级社保支出'!$1:$4</definedName>
    <definedName name="_____________________________qyc1234" localSheetId="32">#REF!</definedName>
    <definedName name="地区名称" localSheetId="32">#REF!</definedName>
    <definedName name="支出" localSheetId="32">#REF!</definedName>
    <definedName name="_______________A01" localSheetId="33">#REF!</definedName>
    <definedName name="_______________A08" localSheetId="33">'[40]A01-1'!$A$5:$C$36</definedName>
    <definedName name="____1A01_" localSheetId="33">#REF!</definedName>
    <definedName name="____2A08_" localSheetId="33">'[41]A01-1'!$A$5:$C$36</definedName>
    <definedName name="____A01" localSheetId="33">#REF!</definedName>
    <definedName name="____A08" localSheetId="33">'[42]A01-1'!$A$5:$C$36</definedName>
    <definedName name="___1A01_" localSheetId="33">#REF!</definedName>
    <definedName name="___2A08_" localSheetId="33">'[40]A01-1'!$A$5:$C$36</definedName>
    <definedName name="___A01" localSheetId="33">#REF!</definedName>
    <definedName name="___A08" localSheetId="33">'[42]A01-1'!$A$5:$C$36</definedName>
    <definedName name="__1A01_" localSheetId="33">#REF!</definedName>
    <definedName name="__2A01_" localSheetId="33">#REF!</definedName>
    <definedName name="__2A08_" localSheetId="33">'[40]A01-1'!$A$5:$C$36</definedName>
    <definedName name="__4A08_" localSheetId="33">'[40]A01-1'!$A$5:$C$36</definedName>
    <definedName name="__A01" localSheetId="33">#REF!</definedName>
    <definedName name="__A08" localSheetId="33">'[40]A01-1'!$A$5:$C$36</definedName>
    <definedName name="_1A01_" localSheetId="33">#REF!</definedName>
    <definedName name="_2A01_" localSheetId="33">#REF!</definedName>
    <definedName name="_2A08_" localSheetId="33">'[43]A01-1'!$A$5:$C$36</definedName>
    <definedName name="_4A08_" localSheetId="33">'[40]A01-1'!$A$5:$C$36</definedName>
    <definedName name="_A01" localSheetId="33">#REF!</definedName>
    <definedName name="_A08" localSheetId="33">'[40]A01-1'!$A$5:$C$36</definedName>
    <definedName name="_a8756" localSheetId="33">'[44]A01-1'!$A$5:$C$36</definedName>
    <definedName name="_qyc1234" localSheetId="33">#REF!</definedName>
    <definedName name="__________________________________A01" localSheetId="33">#REF!</definedName>
    <definedName name="___________________________________A08" localSheetId="33">'[44]A01-1'!$A$5:$C$36</definedName>
    <definedName name="Database" localSheetId="33" hidden="1">#REF!</definedName>
    <definedName name="______________________________qyc1234" localSheetId="33">#REF!</definedName>
    <definedName name="地区名称" localSheetId="33">#REF!</definedName>
    <definedName name="支出" localSheetId="33">#REF!</definedName>
    <definedName name="_______________A01" localSheetId="21">#REF!</definedName>
    <definedName name="_______________A08" localSheetId="21">'[50]A01-1'!$A$5:$C$36</definedName>
    <definedName name="_____________A01" localSheetId="21">#REF!</definedName>
    <definedName name="_____________A08" localSheetId="21">'[57]A01-1'!$A$5:$C$36</definedName>
    <definedName name="____________A01" localSheetId="21">#REF!</definedName>
    <definedName name="___________A01" localSheetId="21">#REF!</definedName>
    <definedName name="__________A01" localSheetId="21">#REF!</definedName>
    <definedName name="__________qyc1234" localSheetId="21">#REF!</definedName>
    <definedName name="_________A01" localSheetId="21">#REF!</definedName>
    <definedName name="_________qyc1234" localSheetId="21">#REF!</definedName>
    <definedName name="________A01" localSheetId="21">#REF!</definedName>
    <definedName name="________qyc1234" localSheetId="21">#REF!</definedName>
    <definedName name="_______A01" localSheetId="21">#REF!</definedName>
    <definedName name="_______A08" localSheetId="21">'[56]A01-1'!$A$5:$C$36</definedName>
    <definedName name="_______qyc1234" localSheetId="21">#REF!</definedName>
    <definedName name="______A01" localSheetId="21">#REF!</definedName>
    <definedName name="______qyc1234" localSheetId="21">#REF!</definedName>
    <definedName name="_____A01" localSheetId="21">#REF!</definedName>
    <definedName name="_____qyc1234" localSheetId="21">#REF!</definedName>
    <definedName name="____1A01_" localSheetId="21">#REF!</definedName>
    <definedName name="____2A08_" localSheetId="21">'[51]A01-1'!$A$5:$C$36</definedName>
    <definedName name="____A01" localSheetId="21">#REF!</definedName>
    <definedName name="____A08" localSheetId="21">'[52]A01-1'!$A$5:$C$36</definedName>
    <definedName name="____qyc1234" localSheetId="21">#REF!</definedName>
    <definedName name="___1A01_" localSheetId="21">#REF!</definedName>
    <definedName name="___2A08_" localSheetId="21">'[50]A01-1'!$A$5:$C$36</definedName>
    <definedName name="___A01" localSheetId="21">#REF!</definedName>
    <definedName name="___A08" localSheetId="21">'[52]A01-1'!$A$5:$C$36</definedName>
    <definedName name="___qyc1234" localSheetId="21">#REF!</definedName>
    <definedName name="__1A01_" localSheetId="21">#REF!</definedName>
    <definedName name="__2A01_" localSheetId="21">#REF!</definedName>
    <definedName name="__2A08_" localSheetId="21">'[50]A01-1'!$A$5:$C$36</definedName>
    <definedName name="__4A08_" localSheetId="21">'[50]A01-1'!$A$5:$C$36</definedName>
    <definedName name="__A01" localSheetId="21">#REF!</definedName>
    <definedName name="__A08" localSheetId="21">'[50]A01-1'!$A$5:$C$36</definedName>
    <definedName name="__qyc1234" localSheetId="21">#REF!</definedName>
    <definedName name="_1A01_" localSheetId="21">#REF!</definedName>
    <definedName name="_2A01_" localSheetId="21">#REF!</definedName>
    <definedName name="_2A08_" localSheetId="21">'[53]A01-1'!$A$5:$C$36</definedName>
    <definedName name="_4A08_" localSheetId="21">'[50]A01-1'!$A$5:$C$36</definedName>
    <definedName name="_A01" localSheetId="21">#REF!</definedName>
    <definedName name="_A08" localSheetId="21">'[50]A01-1'!$A$5:$C$36</definedName>
    <definedName name="_a8756" localSheetId="21">'[54]A01-1'!$A$5:$C$36</definedName>
    <definedName name="_xlnm._FilterDatabase" localSheetId="21" hidden="1">'22.本地区国资收入'!$A$4:$B$27</definedName>
    <definedName name="_qyc1234" localSheetId="21">#REF!</definedName>
    <definedName name="______________A01" localSheetId="21">#REF!</definedName>
    <definedName name="________________A01">#REF!</definedName>
    <definedName name="_____A08" localSheetId="21">'[54]A01-1'!$A$5:$C$36</definedName>
    <definedName name="_________________A08">'[49]A01-1'!$A$5:$C$36</definedName>
    <definedName name="Database" localSheetId="21" hidden="1">#REF!</definedName>
    <definedName name="_xlnm.Print_Titles" localSheetId="21">'22.本地区国资收入'!$2:$4</definedName>
    <definedName name="___________qyc1234" localSheetId="21">#REF!</definedName>
    <definedName name="____________qyc1234">#REF!</definedName>
    <definedName name="地区名称" localSheetId="21">#REF!</definedName>
    <definedName name="分类" localSheetId="21">#REF!</definedName>
    <definedName name="市州" localSheetId="21">[58]Sheet1!$A$2:$U$2</definedName>
    <definedName name="行业" localSheetId="21">[58]Sheet1!$W$2:$W$9</definedName>
    <definedName name="形式" localSheetId="21">#REF!</definedName>
    <definedName name="支出" localSheetId="21">#REF!</definedName>
    <definedName name="_______________A01" localSheetId="22">#REF!</definedName>
    <definedName name="_______________A08" localSheetId="22">'[50]A01-1'!$A$5:$C$36</definedName>
    <definedName name="_____________A01" localSheetId="22">#REF!</definedName>
    <definedName name="_____________A08" localSheetId="22">'[57]A01-1'!$A$5:$C$36</definedName>
    <definedName name="____________A01" localSheetId="22">#REF!</definedName>
    <definedName name="___________A01" localSheetId="22">#REF!</definedName>
    <definedName name="__________A01" localSheetId="22">#REF!</definedName>
    <definedName name="__________qyc1234" localSheetId="22">#REF!</definedName>
    <definedName name="_________A01" localSheetId="22">#REF!</definedName>
    <definedName name="_________qyc1234" localSheetId="22">#REF!</definedName>
    <definedName name="________A01" localSheetId="22">#REF!</definedName>
    <definedName name="________qyc1234" localSheetId="22">#REF!</definedName>
    <definedName name="_______A01" localSheetId="22">#REF!</definedName>
    <definedName name="_______A08" localSheetId="22">'[56]A01-1'!$A$5:$C$36</definedName>
    <definedName name="_______qyc1234" localSheetId="22">#REF!</definedName>
    <definedName name="______A01" localSheetId="22">#REF!</definedName>
    <definedName name="______qyc1234" localSheetId="22">#REF!</definedName>
    <definedName name="_____A01" localSheetId="22">#REF!</definedName>
    <definedName name="_____qyc1234" localSheetId="22">#REF!</definedName>
    <definedName name="____1A01_" localSheetId="22">#REF!</definedName>
    <definedName name="____2A08_" localSheetId="22">'[51]A01-1'!$A$5:$C$36</definedName>
    <definedName name="____A01" localSheetId="22">#REF!</definedName>
    <definedName name="____A08" localSheetId="22">'[52]A01-1'!$A$5:$C$36</definedName>
    <definedName name="____qyc1234" localSheetId="22">#REF!</definedName>
    <definedName name="___1A01_" localSheetId="22">#REF!</definedName>
    <definedName name="___2A08_" localSheetId="22">'[50]A01-1'!$A$5:$C$36</definedName>
    <definedName name="___A01" localSheetId="22">#REF!</definedName>
    <definedName name="___A08" localSheetId="22">'[52]A01-1'!$A$5:$C$36</definedName>
    <definedName name="___qyc1234" localSheetId="22">#REF!</definedName>
    <definedName name="__1A01_" localSheetId="22">#REF!</definedName>
    <definedName name="__2A01_" localSheetId="22">#REF!</definedName>
    <definedName name="__2A08_" localSheetId="22">'[50]A01-1'!$A$5:$C$36</definedName>
    <definedName name="__4A08_" localSheetId="22">'[50]A01-1'!$A$5:$C$36</definedName>
    <definedName name="__A01" localSheetId="22">#REF!</definedName>
    <definedName name="__A08" localSheetId="22">'[50]A01-1'!$A$5:$C$36</definedName>
    <definedName name="__qyc1234" localSheetId="22">#REF!</definedName>
    <definedName name="_1A01_" localSheetId="22">#REF!</definedName>
    <definedName name="_2A01_" localSheetId="22">#REF!</definedName>
    <definedName name="_2A08_" localSheetId="22">'[53]A01-1'!$A$5:$C$36</definedName>
    <definedName name="_4A08_" localSheetId="22">'[50]A01-1'!$A$5:$C$36</definedName>
    <definedName name="_A01" localSheetId="22">#REF!</definedName>
    <definedName name="_A08" localSheetId="22">'[50]A01-1'!$A$5:$C$36</definedName>
    <definedName name="_a8756" localSheetId="22">'[54]A01-1'!$A$5:$C$36</definedName>
    <definedName name="_xlnm._FilterDatabase" localSheetId="22" hidden="1">'23.本地区国资支出'!$A$4:$B$22</definedName>
    <definedName name="_qyc1234" localSheetId="22">#REF!</definedName>
    <definedName name="______________A01" localSheetId="22">#REF!</definedName>
    <definedName name="_____A08" localSheetId="22">'[54]A01-1'!$A$5:$C$36</definedName>
    <definedName name="Database" localSheetId="22" hidden="1">#REF!</definedName>
    <definedName name="_xlnm.Print_Titles" localSheetId="22">'23.本地区国资支出'!$2:$2</definedName>
    <definedName name="___________qyc1234" localSheetId="22">#REF!</definedName>
    <definedName name="地区名称" localSheetId="22">#REF!</definedName>
    <definedName name="分类" localSheetId="22">#REF!</definedName>
    <definedName name="市州" localSheetId="22">[58]Sheet1!$A$2:$U$2</definedName>
    <definedName name="行业" localSheetId="22">[58]Sheet1!$W$2:$W$9</definedName>
    <definedName name="形式" localSheetId="22">#REF!</definedName>
    <definedName name="支出" localSheetId="22">#REF!</definedName>
    <definedName name="_______________A01" localSheetId="23">#REF!</definedName>
    <definedName name="_______________A08" localSheetId="23">'[50]A01-1'!$A$5:$C$36</definedName>
    <definedName name="_____________A01" localSheetId="23">#REF!</definedName>
    <definedName name="_____________A08" localSheetId="23">'[57]A01-1'!$A$5:$C$36</definedName>
    <definedName name="____________A01" localSheetId="23">#REF!</definedName>
    <definedName name="___________A01" localSheetId="23">#REF!</definedName>
    <definedName name="__________A01" localSheetId="23">#REF!</definedName>
    <definedName name="__________qyc1234" localSheetId="23">#REF!</definedName>
    <definedName name="_________A01" localSheetId="23">#REF!</definedName>
    <definedName name="_________qyc1234" localSheetId="23">#REF!</definedName>
    <definedName name="________A01" localSheetId="23">#REF!</definedName>
    <definedName name="________qyc1234" localSheetId="23">#REF!</definedName>
    <definedName name="_______A01" localSheetId="23">#REF!</definedName>
    <definedName name="_______A08" localSheetId="23">'[56]A01-1'!$A$5:$C$36</definedName>
    <definedName name="_______qyc1234" localSheetId="23">#REF!</definedName>
    <definedName name="______A01" localSheetId="23">#REF!</definedName>
    <definedName name="______qyc1234" localSheetId="23">#REF!</definedName>
    <definedName name="_____A01" localSheetId="23">#REF!</definedName>
    <definedName name="_____qyc1234" localSheetId="23">#REF!</definedName>
    <definedName name="____1A01_" localSheetId="23">#REF!</definedName>
    <definedName name="____2A08_" localSheetId="23">'[51]A01-1'!$A$5:$C$36</definedName>
    <definedName name="____A01" localSheetId="23">#REF!</definedName>
    <definedName name="____A08" localSheetId="23">'[55]A01-1'!$A$5:$C$36</definedName>
    <definedName name="____qyc1234" localSheetId="23">#REF!</definedName>
    <definedName name="___1A01_" localSheetId="23">#REF!</definedName>
    <definedName name="___2A08_" localSheetId="23">'[50]A01-1'!$A$5:$C$36</definedName>
    <definedName name="___A01" localSheetId="23">#REF!</definedName>
    <definedName name="___A08" localSheetId="23">'[55]A01-1'!$A$5:$C$36</definedName>
    <definedName name="___qyc1234" localSheetId="23">#REF!</definedName>
    <definedName name="__1A01_" localSheetId="23">#REF!</definedName>
    <definedName name="__2A01_" localSheetId="23">#REF!</definedName>
    <definedName name="__2A08_" localSheetId="23">'[50]A01-1'!$A$5:$C$36</definedName>
    <definedName name="__4A08_" localSheetId="23">'[50]A01-1'!$A$5:$C$36</definedName>
    <definedName name="__A01" localSheetId="23">#REF!</definedName>
    <definedName name="__A08" localSheetId="23">'[50]A01-1'!$A$5:$C$36</definedName>
    <definedName name="__qyc1234" localSheetId="23">#REF!</definedName>
    <definedName name="_1A01_" localSheetId="23">#REF!</definedName>
    <definedName name="_2A01_" localSheetId="23">#REF!</definedName>
    <definedName name="_2A08_" localSheetId="23">'[53]A01-1'!$A$5:$C$36</definedName>
    <definedName name="_4A08_" localSheetId="23">'[50]A01-1'!$A$5:$C$36</definedName>
    <definedName name="_A01" localSheetId="23">#REF!</definedName>
    <definedName name="_A08" localSheetId="23">'[50]A01-1'!$A$5:$C$36</definedName>
    <definedName name="_a8756" localSheetId="23">'[54]A01-1'!$A$5:$C$36</definedName>
    <definedName name="_qyc1234" localSheetId="23">#REF!</definedName>
    <definedName name="______________A01" localSheetId="23">#REF!</definedName>
    <definedName name="_____A08" localSheetId="23">'[54]A01-1'!$A$5:$C$36</definedName>
    <definedName name="Database" localSheetId="23" hidden="1">#REF!</definedName>
    <definedName name="___________qyc1234" localSheetId="23">#REF!</definedName>
    <definedName name="地区名称" localSheetId="23">#REF!</definedName>
    <definedName name="分类" localSheetId="23">#REF!</definedName>
    <definedName name="市州" localSheetId="23">[58]Sheet1!$A$2:$U$2</definedName>
    <definedName name="行业" localSheetId="23">[58]Sheet1!$W$2:$W$9</definedName>
    <definedName name="形式" localSheetId="23">#REF!</definedName>
    <definedName name="支出" localSheetId="23">#REF!</definedName>
    <definedName name="_______________A01" localSheetId="24">#REF!</definedName>
    <definedName name="_______________A08" localSheetId="24">'[50]A01-1'!$A$5:$C$36</definedName>
    <definedName name="_____________A01" localSheetId="24">#REF!</definedName>
    <definedName name="_____________A08" localSheetId="24">'[57]A01-1'!$A$5:$C$36</definedName>
    <definedName name="____________A01" localSheetId="24">#REF!</definedName>
    <definedName name="___________A01" localSheetId="24">#REF!</definedName>
    <definedName name="__________A01" localSheetId="24">#REF!</definedName>
    <definedName name="__________qyc1234" localSheetId="24">#REF!</definedName>
    <definedName name="_________A01" localSheetId="24">#REF!</definedName>
    <definedName name="_________qyc1234" localSheetId="24">#REF!</definedName>
    <definedName name="________A01" localSheetId="24">#REF!</definedName>
    <definedName name="________qyc1234" localSheetId="24">#REF!</definedName>
    <definedName name="_______A01" localSheetId="24">#REF!</definedName>
    <definedName name="_______A08" localSheetId="24">'[56]A01-1'!$A$5:$C$36</definedName>
    <definedName name="_______qyc1234" localSheetId="24">#REF!</definedName>
    <definedName name="______A01" localSheetId="24">#REF!</definedName>
    <definedName name="______qyc1234" localSheetId="24">#REF!</definedName>
    <definedName name="_____A01" localSheetId="24">#REF!</definedName>
    <definedName name="_____qyc1234" localSheetId="24">#REF!</definedName>
    <definedName name="____1A01_" localSheetId="24">#REF!</definedName>
    <definedName name="____2A08_" localSheetId="24">'[51]A01-1'!$A$5:$C$36</definedName>
    <definedName name="____A01" localSheetId="24">#REF!</definedName>
    <definedName name="____A08" localSheetId="24">'[52]A01-1'!$A$5:$C$36</definedName>
    <definedName name="____qyc1234" localSheetId="24">#REF!</definedName>
    <definedName name="___1A01_" localSheetId="24">#REF!</definedName>
    <definedName name="___2A08_" localSheetId="24">'[50]A01-1'!$A$5:$C$36</definedName>
    <definedName name="___A01" localSheetId="24">#REF!</definedName>
    <definedName name="___A08" localSheetId="24">'[52]A01-1'!$A$5:$C$36</definedName>
    <definedName name="___qyc1234" localSheetId="24">#REF!</definedName>
    <definedName name="__1A01_" localSheetId="24">#REF!</definedName>
    <definedName name="__2A01_" localSheetId="24">#REF!</definedName>
    <definedName name="__2A08_" localSheetId="24">'[50]A01-1'!$A$5:$C$36</definedName>
    <definedName name="__4A08_" localSheetId="24">'[50]A01-1'!$A$5:$C$36</definedName>
    <definedName name="__A01" localSheetId="24">#REF!</definedName>
    <definedName name="__A08" localSheetId="24">'[50]A01-1'!$A$5:$C$36</definedName>
    <definedName name="__qyc1234" localSheetId="24">#REF!</definedName>
    <definedName name="_1A01_" localSheetId="24">#REF!</definedName>
    <definedName name="_2A01_" localSheetId="24">#REF!</definedName>
    <definedName name="_2A08_" localSheetId="24">'[53]A01-1'!$A$5:$C$36</definedName>
    <definedName name="_4A08_" localSheetId="24">'[50]A01-1'!$A$5:$C$36</definedName>
    <definedName name="_A01" localSheetId="24">#REF!</definedName>
    <definedName name="_A08" localSheetId="24">'[50]A01-1'!$A$5:$C$36</definedName>
    <definedName name="_a8756" localSheetId="24">'[54]A01-1'!$A$5:$C$36</definedName>
    <definedName name="_xlnm._FilterDatabase" localSheetId="24" hidden="1">'25.本级国资收入'!$A$4:$A$29</definedName>
    <definedName name="_qyc1234" localSheetId="24">#REF!</definedName>
    <definedName name="______________A01" localSheetId="24">#REF!</definedName>
    <definedName name="_____A08" localSheetId="24">'[54]A01-1'!$A$5:$C$36</definedName>
    <definedName name="Database" localSheetId="24" hidden="1">#REF!</definedName>
    <definedName name="_xlnm.Print_Titles" localSheetId="24">'25.本级国资收入'!$2:$4</definedName>
    <definedName name="___________qyc1234" localSheetId="24">#REF!</definedName>
    <definedName name="地区名称" localSheetId="24">#REF!</definedName>
    <definedName name="分类" localSheetId="24">#REF!</definedName>
    <definedName name="市州" localSheetId="24">[58]Sheet1!$A$2:$U$2</definedName>
    <definedName name="行业" localSheetId="24">[58]Sheet1!$W$2:$W$9</definedName>
    <definedName name="形式" localSheetId="24">#REF!</definedName>
    <definedName name="支出" localSheetId="24">#REF!</definedName>
    <definedName name="_______________A01" localSheetId="25">#REF!</definedName>
    <definedName name="_______________A08" localSheetId="25">'[50]A01-1'!$A$5:$C$36</definedName>
    <definedName name="_____________A01" localSheetId="25">#REF!</definedName>
    <definedName name="_____________A08" localSheetId="25">'[57]A01-1'!$A$5:$C$36</definedName>
    <definedName name="____________A01" localSheetId="25">#REF!</definedName>
    <definedName name="___________A01" localSheetId="25">#REF!</definedName>
    <definedName name="__________A01" localSheetId="25">#REF!</definedName>
    <definedName name="__________qyc1234" localSheetId="25">#REF!</definedName>
    <definedName name="_________A01" localSheetId="25">#REF!</definedName>
    <definedName name="_________qyc1234" localSheetId="25">#REF!</definedName>
    <definedName name="________A01" localSheetId="25">#REF!</definedName>
    <definedName name="________qyc1234" localSheetId="25">#REF!</definedName>
    <definedName name="_______A01" localSheetId="25">#REF!</definedName>
    <definedName name="_______A08" localSheetId="25">'[56]A01-1'!$A$5:$C$36</definedName>
    <definedName name="_______qyc1234" localSheetId="25">#REF!</definedName>
    <definedName name="______A01" localSheetId="25">#REF!</definedName>
    <definedName name="______qyc1234" localSheetId="25">#REF!</definedName>
    <definedName name="_____A01" localSheetId="25">#REF!</definedName>
    <definedName name="_____qyc1234" localSheetId="25">#REF!</definedName>
    <definedName name="____1A01_" localSheetId="25">#REF!</definedName>
    <definedName name="____2A08_" localSheetId="25">'[51]A01-1'!$A$5:$C$36</definedName>
    <definedName name="____A01" localSheetId="25">#REF!</definedName>
    <definedName name="____A08" localSheetId="25">'[52]A01-1'!$A$5:$C$36</definedName>
    <definedName name="____qyc1234" localSheetId="25">#REF!</definedName>
    <definedName name="___1A01_" localSheetId="25">#REF!</definedName>
    <definedName name="___2A08_" localSheetId="25">'[50]A01-1'!$A$5:$C$36</definedName>
    <definedName name="___A01" localSheetId="25">#REF!</definedName>
    <definedName name="___A08" localSheetId="25">'[52]A01-1'!$A$5:$C$36</definedName>
    <definedName name="___qyc1234" localSheetId="25">#REF!</definedName>
    <definedName name="__1A01_" localSheetId="25">#REF!</definedName>
    <definedName name="__2A01_" localSheetId="25">#REF!</definedName>
    <definedName name="__2A08_" localSheetId="25">'[50]A01-1'!$A$5:$C$36</definedName>
    <definedName name="__4A08_" localSheetId="25">'[50]A01-1'!$A$5:$C$36</definedName>
    <definedName name="__A01" localSheetId="25">#REF!</definedName>
    <definedName name="__A08" localSheetId="25">'[50]A01-1'!$A$5:$C$36</definedName>
    <definedName name="__qyc1234" localSheetId="25">#REF!</definedName>
    <definedName name="_1A01_" localSheetId="25">#REF!</definedName>
    <definedName name="_2A01_" localSheetId="25">#REF!</definedName>
    <definedName name="_2A08_" localSheetId="25">'[53]A01-1'!$A$5:$C$36</definedName>
    <definedName name="_4A08_" localSheetId="25">'[50]A01-1'!$A$5:$C$36</definedName>
    <definedName name="_A01" localSheetId="25">#REF!</definedName>
    <definedName name="_A08" localSheetId="25">'[50]A01-1'!$A$5:$C$36</definedName>
    <definedName name="_a8756" localSheetId="25">'[54]A01-1'!$A$5:$C$36</definedName>
    <definedName name="_qyc1234" localSheetId="25">#REF!</definedName>
    <definedName name="______________A01" localSheetId="25">#REF!</definedName>
    <definedName name="_____A08" localSheetId="25">'[54]A01-1'!$A$5:$C$36</definedName>
    <definedName name="Database" localSheetId="25" hidden="1">#REF!</definedName>
    <definedName name="_xlnm.Print_Titles" localSheetId="25">'26.本级国资支出'!$2:$4</definedName>
    <definedName name="___________qyc1234" localSheetId="25">#REF!</definedName>
    <definedName name="地区名称" localSheetId="25">#REF!</definedName>
    <definedName name="分类" localSheetId="25">#REF!</definedName>
    <definedName name="市州" localSheetId="25">[58]Sheet1!$A$2:$U$2</definedName>
    <definedName name="行业" localSheetId="25">[58]Sheet1!$W$2:$W$9</definedName>
    <definedName name="形式" localSheetId="25">#REF!</definedName>
    <definedName name="支出" localSheetId="25">#REF!</definedName>
    <definedName name="_______________A01" localSheetId="26">#REF!</definedName>
    <definedName name="_______________A08" localSheetId="26">'[50]A01-1'!$A$5:$C$36</definedName>
    <definedName name="_____________A01" localSheetId="26">#REF!</definedName>
    <definedName name="_____________A08" localSheetId="26">'[57]A01-1'!$A$5:$C$36</definedName>
    <definedName name="____________A01" localSheetId="26">#REF!</definedName>
    <definedName name="___________A01" localSheetId="26">#REF!</definedName>
    <definedName name="__________A01" localSheetId="26">#REF!</definedName>
    <definedName name="__________qyc1234" localSheetId="26">#REF!</definedName>
    <definedName name="_________A01" localSheetId="26">#REF!</definedName>
    <definedName name="_________qyc1234" localSheetId="26">#REF!</definedName>
    <definedName name="________A01" localSheetId="26">#REF!</definedName>
    <definedName name="________qyc1234" localSheetId="26">#REF!</definedName>
    <definedName name="_______A01" localSheetId="26">#REF!</definedName>
    <definedName name="_______A08" localSheetId="26">'[56]A01-1'!$A$5:$C$36</definedName>
    <definedName name="_______qyc1234" localSheetId="26">#REF!</definedName>
    <definedName name="______A01" localSheetId="26">#REF!</definedName>
    <definedName name="______qyc1234" localSheetId="26">#REF!</definedName>
    <definedName name="_____A01" localSheetId="26">#REF!</definedName>
    <definedName name="_____qyc1234" localSheetId="26">#REF!</definedName>
    <definedName name="____1A01_" localSheetId="26">#REF!</definedName>
    <definedName name="____2A08_" localSheetId="26">'[51]A01-1'!$A$5:$C$36</definedName>
    <definedName name="____A01" localSheetId="26">#REF!</definedName>
    <definedName name="____A08" localSheetId="26">'[55]A01-1'!$A$5:$C$36</definedName>
    <definedName name="____qyc1234" localSheetId="26">#REF!</definedName>
    <definedName name="___1A01_" localSheetId="26">#REF!</definedName>
    <definedName name="___2A08_" localSheetId="26">'[50]A01-1'!$A$5:$C$36</definedName>
    <definedName name="___A01" localSheetId="26">#REF!</definedName>
    <definedName name="___A08" localSheetId="26">'[55]A01-1'!$A$5:$C$36</definedName>
    <definedName name="___qyc1234" localSheetId="26">#REF!</definedName>
    <definedName name="__1A01_" localSheetId="26">#REF!</definedName>
    <definedName name="__2A01_" localSheetId="26">#REF!</definedName>
    <definedName name="__2A08_" localSheetId="26">'[50]A01-1'!$A$5:$C$36</definedName>
    <definedName name="__4A08_" localSheetId="26">'[50]A01-1'!$A$5:$C$36</definedName>
    <definedName name="__A01" localSheetId="26">#REF!</definedName>
    <definedName name="__A08" localSheetId="26">'[50]A01-1'!$A$5:$C$36</definedName>
    <definedName name="__qyc1234" localSheetId="26">#REF!</definedName>
    <definedName name="_1A01_" localSheetId="26">#REF!</definedName>
    <definedName name="_2A01_" localSheetId="26">#REF!</definedName>
    <definedName name="_2A08_" localSheetId="26">'[53]A01-1'!$A$5:$C$36</definedName>
    <definedName name="_4A08_" localSheetId="26">'[50]A01-1'!$A$5:$C$36</definedName>
    <definedName name="_A01" localSheetId="26">#REF!</definedName>
    <definedName name="_A08" localSheetId="26">'[50]A01-1'!$A$5:$C$36</definedName>
    <definedName name="_a8756" localSheetId="26">'[54]A01-1'!$A$5:$C$36</definedName>
    <definedName name="_qyc1234" localSheetId="26">#REF!</definedName>
    <definedName name="______________A01" localSheetId="26">#REF!</definedName>
    <definedName name="_____A08" localSheetId="26">'[54]A01-1'!$A$5:$C$36</definedName>
    <definedName name="Database" localSheetId="26" hidden="1">#REF!</definedName>
    <definedName name="____________qyc1234" localSheetId="26">#REF!</definedName>
    <definedName name="地区名称" localSheetId="26">#REF!</definedName>
    <definedName name="分类" localSheetId="26">#REF!</definedName>
    <definedName name="市州" localSheetId="26">[58]Sheet1!$A$2:$U$2</definedName>
    <definedName name="行业" localSheetId="26">[58]Sheet1!$W$2:$W$9</definedName>
    <definedName name="形式" localSheetId="26">#REF!</definedName>
    <definedName name="支出" localSheetId="26">#REF!</definedName>
    <definedName name="_______________A01" localSheetId="27">#REF!</definedName>
    <definedName name="_______________A08" localSheetId="27">'[45]A01-1'!$A$5:$C$36</definedName>
    <definedName name="_____________A01" localSheetId="27">#REF!</definedName>
    <definedName name="_____________A08" localSheetId="27">'[57]A01-1'!$A$5:$C$36</definedName>
    <definedName name="____________A01" localSheetId="27">#REF!</definedName>
    <definedName name="___________A01" localSheetId="27">#REF!</definedName>
    <definedName name="__________A01" localSheetId="27">#REF!</definedName>
    <definedName name="__________qyc1234" localSheetId="27">#REF!</definedName>
    <definedName name="_________A01" localSheetId="27">#REF!</definedName>
    <definedName name="_________qyc1234" localSheetId="27">#REF!</definedName>
    <definedName name="________A01" localSheetId="27">#REF!</definedName>
    <definedName name="________qyc1234" localSheetId="27">#REF!</definedName>
    <definedName name="_______A01" localSheetId="27">#REF!</definedName>
    <definedName name="_______A08" localSheetId="27">'[56]A01-1'!$A$5:$C$36</definedName>
    <definedName name="_______qyc1234" localSheetId="27">#REF!</definedName>
    <definedName name="______A01" localSheetId="27">#REF!</definedName>
    <definedName name="______qyc1234" localSheetId="27">#REF!</definedName>
    <definedName name="_____A01" localSheetId="27">#REF!</definedName>
    <definedName name="_____qyc1234" localSheetId="27">#REF!</definedName>
    <definedName name="____1A01_" localSheetId="27">#REF!</definedName>
    <definedName name="____2A08_" localSheetId="27">'[46]A01-1'!$A$5:$C$36</definedName>
    <definedName name="____A01" localSheetId="27">#REF!</definedName>
    <definedName name="____A08" localSheetId="27">'[47]A01-1'!$A$5:$C$36</definedName>
    <definedName name="____qyc1234" localSheetId="27">#REF!</definedName>
    <definedName name="___1A01_" localSheetId="27">#REF!</definedName>
    <definedName name="___2A08_" localSheetId="27">'[45]A01-1'!$A$5:$C$36</definedName>
    <definedName name="___A01" localSheetId="27">#REF!</definedName>
    <definedName name="___A08" localSheetId="27">'[47]A01-1'!$A$5:$C$36</definedName>
    <definedName name="___qyc1234" localSheetId="27">#REF!</definedName>
    <definedName name="__1A01_" localSheetId="27">#REF!</definedName>
    <definedName name="__2A01_" localSheetId="27">#REF!</definedName>
    <definedName name="__2A08_" localSheetId="27">'[45]A01-1'!$A$5:$C$36</definedName>
    <definedName name="__4A08_" localSheetId="27">'[45]A01-1'!$A$5:$C$36</definedName>
    <definedName name="__A01" localSheetId="27">#REF!</definedName>
    <definedName name="__A08" localSheetId="27">'[45]A01-1'!$A$5:$C$36</definedName>
    <definedName name="__qyc1234" localSheetId="27">#REF!</definedName>
    <definedName name="_1A01_" localSheetId="27">#REF!</definedName>
    <definedName name="_2A01_" localSheetId="27">#REF!</definedName>
    <definedName name="_2A08_" localSheetId="27">'[48]A01-1'!$A$5:$C$36</definedName>
    <definedName name="_4A08_" localSheetId="27">'[45]A01-1'!$A$5:$C$36</definedName>
    <definedName name="_A01" localSheetId="27">#REF!</definedName>
    <definedName name="_A08" localSheetId="27">'[45]A01-1'!$A$5:$C$36</definedName>
    <definedName name="_a8756" localSheetId="27">'[49]A01-1'!$A$5:$C$36</definedName>
    <definedName name="_qyc1234" localSheetId="27">#REF!</definedName>
    <definedName name="Database" localSheetId="27" hidden="1">#REF!</definedName>
    <definedName name="地区名称" localSheetId="27">#REF!</definedName>
    <definedName name="分类" localSheetId="27">#REF!</definedName>
    <definedName name="市州" localSheetId="27">[58]Sheet1!$A$2:$U$2</definedName>
    <definedName name="行业" localSheetId="27">[58]Sheet1!$W$2:$W$9</definedName>
    <definedName name="形式" localSheetId="27">#REF!</definedName>
    <definedName name="支出" localSheetId="27">#REF!</definedName>
    <definedName name="_xlnm._FilterDatabase" localSheetId="4" hidden="1">'5.本级一般支出'!$A$5:$B$28</definedName>
    <definedName name="_______________A01" localSheetId="4">#REF!</definedName>
    <definedName name="_______________A08" localSheetId="4">'[25]A01-1'!$A$5:$C$36</definedName>
    <definedName name="____1A01_" localSheetId="4">#REF!</definedName>
    <definedName name="____2A08_" localSheetId="4">'[26]A01-1'!$A$5:$C$36</definedName>
    <definedName name="____A01" localSheetId="4">#REF!</definedName>
    <definedName name="____A08" localSheetId="4">'[30]A01-1'!$A$5:$C$36</definedName>
    <definedName name="___1A01_" localSheetId="4">#REF!</definedName>
    <definedName name="___2A08_" localSheetId="4">'[27]A01-1'!$A$5:$C$36</definedName>
    <definedName name="___A01" localSheetId="4">#REF!</definedName>
    <definedName name="___A08" localSheetId="4">'[30]A01-1'!$A$5:$C$36</definedName>
    <definedName name="__1A01_" localSheetId="4">#REF!</definedName>
    <definedName name="__2A01_" localSheetId="4">#REF!</definedName>
    <definedName name="__2A08_" localSheetId="4">'[26]A01-1'!$A$5:$C$36</definedName>
    <definedName name="__4A08_" localSheetId="4">'[28]A01-1'!$A$5:$C$36</definedName>
    <definedName name="__A01" localSheetId="4">#REF!</definedName>
    <definedName name="__A08" localSheetId="4">'[26]A01-1'!$A$5:$C$36</definedName>
    <definedName name="_1A01_" localSheetId="4">#REF!</definedName>
    <definedName name="_2A01_" localSheetId="4">#REF!</definedName>
    <definedName name="_2A08_" localSheetId="4">'[29]A01-1'!$A$5:$C$36</definedName>
    <definedName name="_4A08_" localSheetId="4">'[26]A01-1'!$A$5:$C$36</definedName>
    <definedName name="_A01" localSheetId="4">#REF!</definedName>
    <definedName name="_A08" localSheetId="4">'[26]A01-1'!$A$5:$C$36</definedName>
    <definedName name="_a8756" localSheetId="4">'[25]A01-1'!$A$5:$C$36</definedName>
    <definedName name="_qyc1234" localSheetId="4">#REF!</definedName>
    <definedName name="______________________A01" localSheetId="4">#REF!</definedName>
    <definedName name="_______________________A08" localSheetId="4">'[22]A01-1'!$A$5:$C$36</definedName>
    <definedName name="Database" localSheetId="4" hidden="1">#REF!</definedName>
    <definedName name="_xlnm.Print_Titles" localSheetId="4" hidden="1">'5.本级一般支出'!$1:$4</definedName>
    <definedName name="__________________qyc1234" localSheetId="4">#REF!</definedName>
    <definedName name="地区名称" localSheetId="4">#REF!</definedName>
    <definedName name="支出" localSheetId="4">#REF!</definedName>
    <definedName name="_____A01" localSheetId="4">#REF!</definedName>
    <definedName name="_____A08" localSheetId="4">'[25]A01-1'!$A$5:$C$36</definedName>
    <definedName name="__qyc1234" localSheetId="4">#REF!</definedName>
    <definedName name="______A01" localSheetId="4">#REF!</definedName>
    <definedName name="______A08" localSheetId="4">'[25]A01-1'!$A$5:$C$36</definedName>
    <definedName name="___qyc1234" localSheetId="4">#REF!</definedName>
    <definedName name="____________A01" localSheetId="4">#REF!</definedName>
    <definedName name="____________A08" localSheetId="4">'[34]A01-1'!$A$5:$C$36</definedName>
    <definedName name="___________A01" localSheetId="4">#REF!</definedName>
    <definedName name="___________A08" localSheetId="4">'[34]A01-1'!$A$5:$C$36</definedName>
    <definedName name="__________A01" localSheetId="4">#REF!</definedName>
    <definedName name="__________A08" localSheetId="4">'[34]A01-1'!$A$5:$C$36</definedName>
    <definedName name="_________qyc1234" localSheetId="4">#REF!</definedName>
    <definedName name="________A08" localSheetId="4">'[34]A01-1'!$A$5:$C$36</definedName>
    <definedName name="________qyc1234" localSheetId="4">#REF!</definedName>
    <definedName name="_______qyc1234" localSheetId="4">#REF!</definedName>
    <definedName name="_________A08" localSheetId="4">'[24]A01-1'!$A$5:$C$36</definedName>
    <definedName name="________A01" localSheetId="4">#REF!</definedName>
    <definedName name="_______A01" localSheetId="4">#REF!</definedName>
    <definedName name="_______A08" localSheetId="4">'[25]A01-1'!$A$5:$C$36</definedName>
    <definedName name="_____qyc1234" localSheetId="4">#REF!</definedName>
    <definedName name="____qyc1234" localSheetId="4">#REF!</definedName>
    <definedName name="_________A01" localSheetId="4">#REF!</definedName>
    <definedName name="_____________A08" localSheetId="4">'[33]A01-1'!$A$5:$C$36</definedName>
    <definedName name="______qyc1234" localSheetId="4">#REF!</definedName>
    <definedName name="分类" localSheetId="4">#REF!</definedName>
    <definedName name="行业" localSheetId="4">[31]Sheet1!$W$2:$W$9</definedName>
    <definedName name="市州" localSheetId="4">[31]Sheet1!$A$2:$U$2</definedName>
    <definedName name="形式" localSheetId="4">#REF!</definedName>
    <definedName name="性质" localSheetId="4">[32]Sheet2!$A$1:$A$4</definedName>
    <definedName name="_____________A01" localSheetId="4">#REF!</definedName>
    <definedName name="______________A08" localSheetId="4">'[23]A01-1'!$A$5:$C$36</definedName>
    <definedName name="__________qyc1234" localSheetId="4">#REF!</definedName>
    <definedName name="DAHAI" localSheetId="4">#REF!</definedName>
    <definedName name="_xlnm.Print_Area" localSheetId="4">'5.本级一般支出'!$A$1:$B$410</definedName>
    <definedName name="_______________A01" localSheetId="6">#REF!</definedName>
    <definedName name="_______________A08" localSheetId="6">'[35]A01-1'!$A$5:$C$36</definedName>
    <definedName name="____1A01_" localSheetId="6">#REF!</definedName>
    <definedName name="____2A08_" localSheetId="6">'[36]A01-1'!$A$5:$C$36</definedName>
    <definedName name="____A01" localSheetId="6">#REF!</definedName>
    <definedName name="____A08" localSheetId="6">'[39]A01-1'!$A$5:$C$36</definedName>
    <definedName name="___1A01_" localSheetId="6">#REF!</definedName>
    <definedName name="___2A08_" localSheetId="6">'[35]A01-1'!$A$5:$C$36</definedName>
    <definedName name="___A01" localSheetId="6">#REF!</definedName>
    <definedName name="___A08" localSheetId="6">'[39]A01-1'!$A$5:$C$36</definedName>
    <definedName name="__1A01_" localSheetId="6">#REF!</definedName>
    <definedName name="__2A01_" localSheetId="6">#REF!</definedName>
    <definedName name="__2A08_" localSheetId="6">'[35]A01-1'!$A$5:$C$36</definedName>
    <definedName name="__4A08_" localSheetId="6">'[35]A01-1'!$A$5:$C$36</definedName>
    <definedName name="__A01" localSheetId="6">#REF!</definedName>
    <definedName name="__A08" localSheetId="6">'[35]A01-1'!$A$5:$C$36</definedName>
    <definedName name="_1A01_" localSheetId="6">#REF!</definedName>
    <definedName name="_2A01_" localSheetId="6">#REF!</definedName>
    <definedName name="_2A08_" localSheetId="6">'[37]A01-1'!$A$5:$C$36</definedName>
    <definedName name="_4A08_" localSheetId="6">'[35]A01-1'!$A$5:$C$36</definedName>
    <definedName name="_A01" localSheetId="6">#REF!</definedName>
    <definedName name="_A08" localSheetId="6">'[35]A01-1'!$A$5:$C$36</definedName>
    <definedName name="_a8756" localSheetId="6">'[7]A01-1'!$A$5:$C$36</definedName>
    <definedName name="_qyc1234" localSheetId="6">#REF!</definedName>
    <definedName name="_____A01" localSheetId="6">#REF!</definedName>
    <definedName name="Database" localSheetId="6" hidden="1">#REF!</definedName>
    <definedName name="_xlnm.Print_Area" localSheetId="6">'7.本级支出经济分类'!$A$1:$B$70</definedName>
    <definedName name="__qyc1234" localSheetId="6">#REF!</definedName>
    <definedName name="地区名称" localSheetId="6">#REF!</definedName>
    <definedName name="支出" localSheetId="6">#REF!</definedName>
    <definedName name="_xlnm.Print_Titles" localSheetId="6">'7.本级支出经济分类'!$1:$4</definedName>
    <definedName name="______A01" localSheetId="6">#REF!</definedName>
    <definedName name="___qyc1234" localSheetId="6">#REF!</definedName>
    <definedName name="________________________A01" localSheetId="6">#REF!</definedName>
    <definedName name="_________________________A08" localSheetId="6">'[8]A01-1'!$A$5:$C$36</definedName>
    <definedName name="____________________qyc1234" localSheetId="6">#REF!</definedName>
    <definedName name="_______A01" localSheetId="6">#REF!</definedName>
    <definedName name="_______A08" localSheetId="6">'[8]A01-1'!$A$5:$C$36</definedName>
    <definedName name="____qyc1234" localSheetId="6">#REF!</definedName>
    <definedName name="_xlnm._FilterDatabase" localSheetId="6" hidden="1">'7.本级支出经济分类'!$A$5:$A$57</definedName>
    <definedName name="_______________A01" localSheetId="7">#REF!</definedName>
    <definedName name="_______________A08" localSheetId="7">'[35]A01-1'!$A$5:$C$36</definedName>
    <definedName name="____1A01_" localSheetId="7">#REF!</definedName>
    <definedName name="____2A08_" localSheetId="7">'[36]A01-1'!$A$5:$C$36</definedName>
    <definedName name="____A01" localSheetId="7">#REF!</definedName>
    <definedName name="____A08" localSheetId="7">'[39]A01-1'!$A$5:$C$36</definedName>
    <definedName name="___1A01_" localSheetId="7">#REF!</definedName>
    <definedName name="___2A08_" localSheetId="7">'[35]A01-1'!$A$5:$C$36</definedName>
    <definedName name="___A01" localSheetId="7">#REF!</definedName>
    <definedName name="___A08" localSheetId="7">'[39]A01-1'!$A$5:$C$36</definedName>
    <definedName name="__1A01_" localSheetId="7">#REF!</definedName>
    <definedName name="__2A01_" localSheetId="7">#REF!</definedName>
    <definedName name="__2A08_" localSheetId="7">'[35]A01-1'!$A$5:$C$36</definedName>
    <definedName name="__4A08_" localSheetId="7">'[35]A01-1'!$A$5:$C$36</definedName>
    <definedName name="__A01" localSheetId="7">#REF!</definedName>
    <definedName name="__A08" localSheetId="7">'[35]A01-1'!$A$5:$C$36</definedName>
    <definedName name="_1A01_" localSheetId="7">#REF!</definedName>
    <definedName name="_2A01_" localSheetId="7">#REF!</definedName>
    <definedName name="_2A08_" localSheetId="7">'[37]A01-1'!$A$5:$C$36</definedName>
    <definedName name="_4A08_" localSheetId="7">'[35]A01-1'!$A$5:$C$36</definedName>
    <definedName name="_A01" localSheetId="7">#REF!</definedName>
    <definedName name="_A08" localSheetId="7">'[35]A01-1'!$A$5:$C$36</definedName>
    <definedName name="_a8756" localSheetId="7">'[7]A01-1'!$A$5:$C$36</definedName>
    <definedName name="_qyc1234" localSheetId="7">#REF!</definedName>
    <definedName name="_____A01" localSheetId="7">#REF!</definedName>
    <definedName name="Database" localSheetId="7" hidden="1">#REF!</definedName>
    <definedName name="_xlnm.Print_Area" localSheetId="7">'8.本级基本支出'!$A$1:$B$45</definedName>
    <definedName name="__qyc1234" localSheetId="7">#REF!</definedName>
    <definedName name="地区名称" localSheetId="7">#REF!</definedName>
    <definedName name="支出" localSheetId="7">#REF!</definedName>
    <definedName name="_xlnm.Print_Titles" localSheetId="7">'8.本级基本支出'!$1:$4</definedName>
    <definedName name="______A01" localSheetId="7">#REF!</definedName>
    <definedName name="___qyc1234" localSheetId="7">#REF!</definedName>
    <definedName name="________________________A01" localSheetId="7">#REF!</definedName>
    <definedName name="_________________________A08" localSheetId="7">'[8]A01-1'!$A$5:$C$36</definedName>
    <definedName name="____________________qyc1234" localSheetId="7">#REF!</definedName>
    <definedName name="_______A01" localSheetId="7">#REF!</definedName>
    <definedName name="_______A08" localSheetId="7">'[8]A01-1'!$A$5:$C$36</definedName>
    <definedName name="____qyc1234" localSheetId="7">#REF!</definedName>
    <definedName name="_xlnm._FilterDatabase" localSheetId="7" hidden="1">'8.本级基本支出'!$A$5:$A$9</definedName>
    <definedName name="_xlnm.Print_Area" localSheetId="34">'35. 2020地方政府债务限额及余额预算情况表'!$A:$G</definedName>
    <definedName name="_xlnm.Print_Area" localSheetId="35">'36.  地方政府一般债务余额情况表'!$A:$B</definedName>
    <definedName name="_xlnm.Print_Area" localSheetId="36">'37.  地方政府专项债务余额情况表'!$A:$B</definedName>
    <definedName name="_xlnm.Print_Area" localSheetId="37">'38. 地方政府债券发行及还本付息情况表'!$A:$D</definedName>
    <definedName name="_xlnm.Print_Area" localSheetId="41">'42. 2021年地方政府债务限额提前下达情况表'!$A:$E</definedName>
    <definedName name="_xlnm.Print_Area" localSheetId="38">'39. 本级地方政府专项债务表'!$A:$B</definedName>
    <definedName name="_xlnm.Print_Area" localSheetId="12">'13.重大投资'!$A$1:$D$10</definedName>
    <definedName name="_xlnm.Print_Area" localSheetId="17">'18.本级基金支出'!$A$1:$B$21</definedName>
    <definedName name="_xlnm.Print_Area" localSheetId="27">'28.国资对下补助'!$A$1:$B$15</definedName>
    <definedName name="_xlnm.Print_Titles" localSheetId="30">'31.本地区社保平衡'!$1:$4</definedName>
    <definedName name="_xlnm.Print_Area" localSheetId="30">'31.本地区社保平衡'!$A$1:$D$33</definedName>
    <definedName name="_xlnm.Print_Titles" localSheetId="33">'34.本级社保平衡'!$1:$4</definedName>
    <definedName name="_xlnm.Print_Titles" localSheetId="40">'41. 本级新增政府债券项目实施'!$4:$5</definedName>
    <definedName name="_xlnm.Print_Area" localSheetId="42">'43.2021年地方政府债务限额调整情况表'!$A:$E</definedName>
  </definedNames>
  <calcPr calcId="144525"/>
</workbook>
</file>

<file path=xl/sharedStrings.xml><?xml version="1.0" encoding="utf-8"?>
<sst xmlns="http://schemas.openxmlformats.org/spreadsheetml/2006/main" count="2092" uniqueCount="1331">
  <si>
    <t>表1</t>
  </si>
  <si>
    <t>2021年资阳市雁江区一般公共预算收入预算表</t>
  </si>
  <si>
    <t>单位：万元</t>
  </si>
  <si>
    <t>预算科目</t>
  </si>
  <si>
    <t>预算数</t>
  </si>
  <si>
    <t>税收收入小计</t>
  </si>
  <si>
    <t>一、增值税</t>
  </si>
  <si>
    <t>二、企业所得税</t>
  </si>
  <si>
    <t>三、企业所得税退税</t>
  </si>
  <si>
    <t>四、个人所得税</t>
  </si>
  <si>
    <t>五、资源税</t>
  </si>
  <si>
    <t>六、城市维护建设税</t>
  </si>
  <si>
    <t>七、房产税</t>
  </si>
  <si>
    <t>八、印花税</t>
  </si>
  <si>
    <t>九、城镇土地使用税</t>
  </si>
  <si>
    <t>十、土地增值税</t>
  </si>
  <si>
    <t>十一、车船税</t>
  </si>
  <si>
    <t>十二、耕地占用税</t>
  </si>
  <si>
    <t>十三、契税</t>
  </si>
  <si>
    <t>十四、烟叶税</t>
  </si>
  <si>
    <t>十五、环境保护税</t>
  </si>
  <si>
    <t>十六、其他税收收入</t>
  </si>
  <si>
    <t>非税收入小计</t>
  </si>
  <si>
    <t>十七、专项收入</t>
  </si>
  <si>
    <t>十八、行政事业性收费收入</t>
  </si>
  <si>
    <t>十九、罚没收入</t>
  </si>
  <si>
    <t>二十、国有资本经营收入</t>
  </si>
  <si>
    <t>二十一、国有资源（资产）有偿使用收入</t>
  </si>
  <si>
    <t>二十二、捐赠收入</t>
  </si>
  <si>
    <t>二十三、政府住房基金收入</t>
  </si>
  <si>
    <t>二十四、其他收入</t>
  </si>
  <si>
    <t>一般公共预算收入合计</t>
  </si>
  <si>
    <t>表2</t>
  </si>
  <si>
    <t>2021年资阳市雁江区一般公共预算支出预算表</t>
  </si>
  <si>
    <t>合计</t>
  </si>
  <si>
    <t>市（县）自有财力</t>
  </si>
  <si>
    <t>上级提前通知专项转移支付等</t>
  </si>
  <si>
    <t>上年结转
安排</t>
  </si>
  <si>
    <t>新增一般
债券收入</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</si>
  <si>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</si>
  <si>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</si>
  <si>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</si>
  <si>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</si>
  <si>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</si>
  <si>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</si>
  <si>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</si>
  <si>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</si>
  <si>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</si>
  <si>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</si>
  <si>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</si>
  <si>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</si>
  <si>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</si>
  <si>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</si>
  <si>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</si>
  <si>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</si>
  <si>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</si>
  <si>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</si>
  <si>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</si>
  <si>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</si>
  <si>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</si>
  <si>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</si>
  <si>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</si>
  <si>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</si>
  <si>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二十五、债务发行费用支出</t>
  </si>
  <si>
    <t>一般公共预算支出合计</t>
  </si>
  <si>
    <t>表3</t>
  </si>
  <si>
    <t>2021年资阳市雁江区一般公共预算收支预算平衡表</t>
  </si>
  <si>
    <t>收   入</t>
  </si>
  <si>
    <t>支   出</t>
  </si>
  <si>
    <t>一般公共预算收入</t>
  </si>
  <si>
    <t>一般公共预算支出</t>
  </si>
  <si>
    <t>转移性收入</t>
  </si>
  <si>
    <t>转移性支出</t>
  </si>
  <si>
    <t>上级补助收入</t>
  </si>
  <si>
    <t>上解支出</t>
  </si>
  <si>
    <t>返还性收入</t>
  </si>
  <si>
    <t>体制上解支出</t>
  </si>
  <si>
    <t>一般性转移支付收入</t>
  </si>
  <si>
    <t>专项上解支出</t>
  </si>
  <si>
    <t>专项转移支付收入</t>
  </si>
  <si>
    <t>调出资金</t>
  </si>
  <si>
    <t>上年结余收入</t>
  </si>
  <si>
    <t>区域间转移性支出</t>
  </si>
  <si>
    <t>调入资金</t>
  </si>
  <si>
    <t>援助其他地区支出</t>
  </si>
  <si>
    <t>从政府性基金预算调入</t>
  </si>
  <si>
    <t>生态保护补偿转移性支出</t>
  </si>
  <si>
    <t>从国有资本经营预算调入</t>
  </si>
  <si>
    <t>土地指标调剂转移性支出</t>
  </si>
  <si>
    <t>从其他资金调入</t>
  </si>
  <si>
    <t>其他转移性支出</t>
  </si>
  <si>
    <t>债务转贷收入</t>
  </si>
  <si>
    <t>安排预算稳定调节基金</t>
  </si>
  <si>
    <t>地方政府一般债券转贷收入</t>
  </si>
  <si>
    <t>补充预算周转金</t>
  </si>
  <si>
    <t>地方政府向外国政府借款转贷收入</t>
  </si>
  <si>
    <t>拨付国债转贷资金数</t>
  </si>
  <si>
    <t>地方政府向国际组织借款转贷收入</t>
  </si>
  <si>
    <t>国债转贷资金结余</t>
  </si>
  <si>
    <t>地方政府其他一般债务转贷收入</t>
  </si>
  <si>
    <t>债务还本支出</t>
  </si>
  <si>
    <t>区域间转移性收入</t>
  </si>
  <si>
    <t>地方政府一般债务还本支出</t>
  </si>
  <si>
    <t>接受其他地区援助收入</t>
  </si>
  <si>
    <t>地方政府一般债券还本支出</t>
  </si>
  <si>
    <t>生态保护补偿转移性收入</t>
  </si>
  <si>
    <t>地方政府向外国政府借款还本支出</t>
  </si>
  <si>
    <t>土地指标调剂转移性收入</t>
  </si>
  <si>
    <t>地方政府向国际组织借款还本支出</t>
  </si>
  <si>
    <t>其他转移性收入</t>
  </si>
  <si>
    <t>……</t>
  </si>
  <si>
    <t>动用预算稳定调节基金</t>
  </si>
  <si>
    <t>国债转贷收入</t>
  </si>
  <si>
    <t>国债转贷资金上年结余</t>
  </si>
  <si>
    <t>国债转贷转补助数</t>
  </si>
  <si>
    <t>收  入  总  计</t>
  </si>
  <si>
    <t>支  出  总  计</t>
  </si>
  <si>
    <t>表4</t>
  </si>
  <si>
    <t>2021年资阳市雁江区（区级）一般公共预算收入预算表</t>
  </si>
  <si>
    <t>表5</t>
  </si>
  <si>
    <t>2021年资阳市雁江区（区级）一般公共预算支出预算表</t>
  </si>
  <si>
    <t>一般公共服务支出</t>
  </si>
  <si>
    <t xml:space="preserve">  人大事务</t>
  </si>
  <si>
    <t xml:space="preserve">    行政运行（人大）</t>
  </si>
  <si>
    <t xml:space="preserve">    一般行政管理事务（人大）</t>
  </si>
  <si>
    <t xml:space="preserve">    人大会议</t>
  </si>
  <si>
    <t xml:space="preserve">    人大监督</t>
  </si>
  <si>
    <t xml:space="preserve">    人大代表履职能力提升</t>
  </si>
  <si>
    <t xml:space="preserve">    代表工作</t>
  </si>
  <si>
    <t xml:space="preserve">    其他人大事务支出</t>
  </si>
  <si>
    <t xml:space="preserve">  政协事务</t>
  </si>
  <si>
    <t xml:space="preserve">    行政运行（政协）</t>
  </si>
  <si>
    <t xml:space="preserve">    一般行政管理事务（政协）</t>
  </si>
  <si>
    <t xml:space="preserve">    政协会议</t>
  </si>
  <si>
    <t xml:space="preserve">    委员视察</t>
  </si>
  <si>
    <t xml:space="preserve">    其他政协事务支出</t>
  </si>
  <si>
    <t xml:space="preserve">  政府办公厅（室）及相关机构事务</t>
  </si>
  <si>
    <t xml:space="preserve">    行政运行（政府）</t>
  </si>
  <si>
    <t xml:space="preserve">    一般行政管理事务（政府）</t>
  </si>
  <si>
    <t xml:space="preserve">    机关服务（政府）</t>
  </si>
  <si>
    <t xml:space="preserve">    信访事务</t>
  </si>
  <si>
    <t xml:space="preserve">    事业运行（政府）</t>
  </si>
  <si>
    <t xml:space="preserve">    其他政府办公厅（室）及相关机构事务支出</t>
  </si>
  <si>
    <t xml:space="preserve">  发展与改革事务</t>
  </si>
  <si>
    <t xml:space="preserve">    行政运行（发展）</t>
  </si>
  <si>
    <t xml:space="preserve">    一般行政管理事务（发展）</t>
  </si>
  <si>
    <t xml:space="preserve">    经济体制改革研究</t>
  </si>
  <si>
    <t xml:space="preserve">    物价管理</t>
  </si>
  <si>
    <t xml:space="preserve">    事业运行（发展）</t>
  </si>
  <si>
    <t xml:space="preserve">    其他发展与改革事务支出</t>
  </si>
  <si>
    <t xml:space="preserve">  统计信息事务</t>
  </si>
  <si>
    <t xml:space="preserve">    行政运行（统计）</t>
  </si>
  <si>
    <t xml:space="preserve">    专项统计业务</t>
  </si>
  <si>
    <t xml:space="preserve">    统计管理</t>
  </si>
  <si>
    <t xml:space="preserve">    专项普查活动</t>
  </si>
  <si>
    <t xml:space="preserve">    统计抽样调查</t>
  </si>
  <si>
    <t xml:space="preserve">    事业运行（统计）</t>
  </si>
  <si>
    <t xml:space="preserve">    其他统计信息事务支出</t>
  </si>
  <si>
    <t xml:space="preserve">  财政事务</t>
  </si>
  <si>
    <t xml:space="preserve">    行政运行（财政）</t>
  </si>
  <si>
    <t xml:space="preserve">    一般行政管理事务（财政）</t>
  </si>
  <si>
    <t xml:space="preserve">    预算改革业务</t>
  </si>
  <si>
    <t xml:space="preserve">    财政国库业务</t>
  </si>
  <si>
    <t xml:space="preserve">    信息化建设（财政）</t>
  </si>
  <si>
    <t xml:space="preserve">    财政委托业务支出</t>
  </si>
  <si>
    <t xml:space="preserve">    事业运行（财政）</t>
  </si>
  <si>
    <t xml:space="preserve">    其他财政事务支出</t>
  </si>
  <si>
    <t xml:space="preserve">  税收事务</t>
  </si>
  <si>
    <t xml:space="preserve">    其他税收事务支出</t>
  </si>
  <si>
    <t xml:space="preserve">  审计事务</t>
  </si>
  <si>
    <t xml:space="preserve">    行政运行（审计）</t>
  </si>
  <si>
    <t xml:space="preserve">    一般行政管理事务（审计）</t>
  </si>
  <si>
    <t xml:space="preserve">    审计业务</t>
  </si>
  <si>
    <t xml:space="preserve">    信息化建设（审计）</t>
  </si>
  <si>
    <t xml:space="preserve">    事业运行（审计）</t>
  </si>
  <si>
    <t xml:space="preserve">  纪检监察事务</t>
  </si>
  <si>
    <t xml:space="preserve">    行政运行（纪检）</t>
  </si>
  <si>
    <t xml:space="preserve">    一般行政管理事务（纪检）</t>
  </si>
  <si>
    <t xml:space="preserve">    事业运行（纪检）</t>
  </si>
  <si>
    <t xml:space="preserve">  商贸事务</t>
  </si>
  <si>
    <t xml:space="preserve">    行政运行（商贸）</t>
  </si>
  <si>
    <t xml:space="preserve">    一般行政管理事务（商贸）</t>
  </si>
  <si>
    <t xml:space="preserve">    招商引资</t>
  </si>
  <si>
    <t xml:space="preserve">    其他商贸事务支出</t>
  </si>
  <si>
    <t xml:space="preserve">  民族事务</t>
  </si>
  <si>
    <t xml:space="preserve">    一般行政管理事务（民族）</t>
  </si>
  <si>
    <t xml:space="preserve">    民族工作专项</t>
  </si>
  <si>
    <t xml:space="preserve">  档案事务</t>
  </si>
  <si>
    <t xml:space="preserve">    行政运行（档案）</t>
  </si>
  <si>
    <t xml:space="preserve">    档案馆</t>
  </si>
  <si>
    <t xml:space="preserve">  民主党派及工商联事务</t>
  </si>
  <si>
    <t xml:space="preserve">    行政运行（民主）</t>
  </si>
  <si>
    <t xml:space="preserve">    一般行政管理事务（民主）</t>
  </si>
  <si>
    <t xml:space="preserve">    其他民主党派及工商联事务支出</t>
  </si>
  <si>
    <t xml:space="preserve">  群众团体事务</t>
  </si>
  <si>
    <t xml:space="preserve">    行政运行（群众）</t>
  </si>
  <si>
    <t xml:space="preserve">    一般行政管理事务（群众）</t>
  </si>
  <si>
    <t xml:space="preserve">    事业运行（群众）</t>
  </si>
  <si>
    <t xml:space="preserve">    其他群众团体事务支出</t>
  </si>
  <si>
    <t xml:space="preserve">  党委办公厅（室）及相关机构事务</t>
  </si>
  <si>
    <t xml:space="preserve">    行政运行（党委）</t>
  </si>
  <si>
    <t xml:space="preserve">    一般行政管理事务（党委）</t>
  </si>
  <si>
    <t xml:space="preserve">    事业运行（党委）</t>
  </si>
  <si>
    <t xml:space="preserve">    其他党委办公厅（室）及相关机构事务支出</t>
  </si>
  <si>
    <t xml:space="preserve">  组织事务</t>
  </si>
  <si>
    <t xml:space="preserve">    行政运行（组织）</t>
  </si>
  <si>
    <t xml:space="preserve">    一般行政管理事务（组织）</t>
  </si>
  <si>
    <t xml:space="preserve">    其他组织事务支出</t>
  </si>
  <si>
    <t xml:space="preserve">  宣传事务</t>
  </si>
  <si>
    <t xml:space="preserve">    行政运行（宣传）</t>
  </si>
  <si>
    <t xml:space="preserve">    一般行政管理事务（宣传）</t>
  </si>
  <si>
    <t xml:space="preserve">    事业运行（宣传）</t>
  </si>
  <si>
    <t xml:space="preserve">  统战事务</t>
  </si>
  <si>
    <t xml:space="preserve">    行政运行（统战）</t>
  </si>
  <si>
    <t xml:space="preserve">    一般行政管理事务（统战）</t>
  </si>
  <si>
    <t xml:space="preserve">    宗教事务</t>
  </si>
  <si>
    <t xml:space="preserve">    华侨事务</t>
  </si>
  <si>
    <t xml:space="preserve">    事业运行（统战）</t>
  </si>
  <si>
    <t xml:space="preserve">  其他共产党事务支出</t>
  </si>
  <si>
    <t xml:space="preserve">    行政运行（其他）</t>
  </si>
  <si>
    <t xml:space="preserve">    一般行政管理事务（其他）</t>
  </si>
  <si>
    <t xml:space="preserve">    机关服务（其他）</t>
  </si>
  <si>
    <t xml:space="preserve">    事业运行（其他）</t>
  </si>
  <si>
    <t xml:space="preserve">    其他共产党事务支出</t>
  </si>
  <si>
    <t xml:space="preserve">  市场监督管理事务</t>
  </si>
  <si>
    <t xml:space="preserve">    行政运行（市场）</t>
  </si>
  <si>
    <t xml:space="preserve">    一般行政管理事务（市场）</t>
  </si>
  <si>
    <t xml:space="preserve">    市场主体管理</t>
  </si>
  <si>
    <t xml:space="preserve">    市场秩序执法</t>
  </si>
  <si>
    <t xml:space="preserve">    信息化建设（市场）</t>
  </si>
  <si>
    <t xml:space="preserve">    药品事务</t>
  </si>
  <si>
    <t xml:space="preserve">    质量安全监管</t>
  </si>
  <si>
    <t xml:space="preserve">    食品安全监管</t>
  </si>
  <si>
    <t xml:space="preserve">    其他市场监督管理事务</t>
  </si>
  <si>
    <t xml:space="preserve">  其他一般公共服务支出</t>
  </si>
  <si>
    <t xml:space="preserve">    其他一般公共服务支出</t>
  </si>
  <si>
    <t>国防支出</t>
  </si>
  <si>
    <t xml:space="preserve">  国防动员</t>
  </si>
  <si>
    <t xml:space="preserve">    兵役征集</t>
  </si>
  <si>
    <t xml:space="preserve">    人民防空</t>
  </si>
  <si>
    <t>公共安全支出</t>
  </si>
  <si>
    <t xml:space="preserve">  武装警察部队</t>
  </si>
  <si>
    <t xml:space="preserve">    武装警察部队</t>
  </si>
  <si>
    <t xml:space="preserve">  公安</t>
  </si>
  <si>
    <t xml:space="preserve">    一般行政管理事务（公安）</t>
  </si>
  <si>
    <t xml:space="preserve">    信息化建设（公安）</t>
  </si>
  <si>
    <t xml:space="preserve">    特勤业务</t>
  </si>
  <si>
    <t xml:space="preserve">    其他公安支出</t>
  </si>
  <si>
    <t xml:space="preserve">  检察</t>
  </si>
  <si>
    <t xml:space="preserve">    行政运行（检察）</t>
  </si>
  <si>
    <t xml:space="preserve">    一般行政管理事务（检察）</t>
  </si>
  <si>
    <t xml:space="preserve">  法院</t>
  </si>
  <si>
    <t xml:space="preserve">    行政运行（法院）</t>
  </si>
  <si>
    <t xml:space="preserve">    一般行政管理事务（法院）</t>
  </si>
  <si>
    <t xml:space="preserve">  司法</t>
  </si>
  <si>
    <t xml:space="preserve">    行政运行（司法）</t>
  </si>
  <si>
    <t xml:space="preserve">    基层司法业务</t>
  </si>
  <si>
    <t xml:space="preserve">    普法宣传</t>
  </si>
  <si>
    <t xml:space="preserve">    律师管理</t>
  </si>
  <si>
    <t xml:space="preserve">    公共法律服务</t>
  </si>
  <si>
    <t xml:space="preserve">    社区矫正</t>
  </si>
  <si>
    <t xml:space="preserve">    法制建设</t>
  </si>
  <si>
    <t xml:space="preserve">    信息化建设（司法）</t>
  </si>
  <si>
    <t xml:space="preserve">    事业运行（司法）</t>
  </si>
  <si>
    <t>教育支出</t>
  </si>
  <si>
    <t xml:space="preserve">  教育管理事务</t>
  </si>
  <si>
    <t xml:space="preserve">    行政运行（教育）</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</si>
  <si>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</si>
  <si>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</si>
  <si>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</si>
  <si>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</si>
  <si>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</si>
  <si>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</si>
  <si>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</si>
  <si>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职业教育</t>
  </si>
  <si>
    <t xml:space="preserve">    中等职业教育</t>
  </si>
  <si>
    <t xml:space="preserve">  特殊教育</t>
  </si>
  <si>
    <t xml:space="preserve">    特殊学校教育</t>
  </si>
  <si>
    <t xml:space="preserve">  进修及培训</t>
  </si>
  <si>
    <t xml:space="preserve">    教师进修</t>
  </si>
  <si>
    <t xml:space="preserve">    干部教育</t>
  </si>
  <si>
    <t xml:space="preserve">  教育费附加安排的支出</t>
  </si>
  <si>
    <t xml:space="preserve">    其他教育费附加安排的支出</t>
  </si>
  <si>
    <t xml:space="preserve">  其他教育支出</t>
  </si>
  <si>
    <t xml:space="preserve">    其他教育支出</t>
  </si>
  <si>
    <t>科学技术支出</t>
  </si>
  <si>
    <t xml:space="preserve">  技术研究与开发</t>
  </si>
  <si>
    <t xml:space="preserve">    科技成果转化与扩散</t>
  </si>
  <si>
    <t xml:space="preserve">  社会科学</t>
  </si>
  <si>
    <t xml:space="preserve">    社会科学研究机构</t>
  </si>
  <si>
    <t xml:space="preserve">  科学技术普及</t>
  </si>
  <si>
    <t xml:space="preserve">    机构运行</t>
  </si>
  <si>
    <t xml:space="preserve">    科普活动</t>
  </si>
  <si>
    <t xml:space="preserve">    其他科学技术普及支出</t>
  </si>
  <si>
    <t>文化旅游体育与传媒支出</t>
  </si>
  <si>
    <t xml:space="preserve">  文化和旅游</t>
  </si>
  <si>
    <t xml:space="preserve">    行政运行（文化）</t>
  </si>
  <si>
    <t xml:space="preserve">    图书馆</t>
  </si>
  <si>
    <t xml:space="preserve">    文化活动</t>
  </si>
  <si>
    <t xml:space="preserve">    群众文化</t>
  </si>
  <si>
    <t xml:space="preserve">    文化和旅游市场管理</t>
  </si>
  <si>
    <t xml:space="preserve">    其他文化和旅游支出</t>
  </si>
  <si>
    <t xml:space="preserve">  文物</t>
  </si>
  <si>
    <t xml:space="preserve">    文物保护</t>
  </si>
  <si>
    <t xml:space="preserve">  体育</t>
  </si>
  <si>
    <t xml:space="preserve">    体育竞赛</t>
  </si>
  <si>
    <t xml:space="preserve">    体育训练</t>
  </si>
  <si>
    <t xml:space="preserve">    群众体育</t>
  </si>
  <si>
    <t xml:space="preserve">    其他体育支出</t>
  </si>
  <si>
    <t xml:space="preserve">  广播电视</t>
  </si>
  <si>
    <t xml:space="preserve">    其他广播电视支出</t>
  </si>
  <si>
    <t xml:space="preserve">  其他文化旅游体育与传媒支出</t>
  </si>
  <si>
    <t xml:space="preserve">    其他文化旅游体育与传媒支出</t>
  </si>
  <si>
    <t>社会保障和就业支出</t>
  </si>
  <si>
    <t xml:space="preserve">  人力资源和社会保障管理事务</t>
  </si>
  <si>
    <t xml:space="preserve">    行政运行（人力）</t>
  </si>
  <si>
    <t xml:space="preserve">    一般行政管理事务（人力）</t>
  </si>
  <si>
    <t xml:space="preserve">    劳动保障监察</t>
  </si>
  <si>
    <t xml:space="preserve">    社会保险业务管理事务</t>
  </si>
  <si>
    <t xml:space="preserve">    社会保险经办机构</t>
  </si>
  <si>
    <t xml:space="preserve">    公共就业服务和职业技能鉴定机构</t>
  </si>
  <si>
    <t xml:space="preserve">    劳动人事争议调解仲裁</t>
  </si>
  <si>
    <t xml:space="preserve">    其他人力资源和社会保障管理事务支出</t>
  </si>
  <si>
    <t xml:space="preserve">  民政管理事务</t>
  </si>
  <si>
    <t xml:space="preserve">    行政运行（民政）</t>
  </si>
  <si>
    <t xml:space="preserve">    一般行政管理事务（民政）</t>
  </si>
  <si>
    <t xml:space="preserve">    社会组织管理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</si>
  <si>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</si>
  <si>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</si>
  <si>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</si>
  <si>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</si>
  <si>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</si>
  <si>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机关事业单位基本养老保险缴费支出</t>
  </si>
  <si>
    <t xml:space="preserve">  抚恤</t>
  </si>
  <si>
    <t xml:space="preserve">    死亡抚恤</t>
  </si>
  <si>
    <t xml:space="preserve">    在乡复员、退伍军人生活补助</t>
  </si>
  <si>
    <t xml:space="preserve">    优抚事业单位支出</t>
  </si>
  <si>
    <t xml:space="preserve">    义务兵优待</t>
  </si>
  <si>
    <t xml:space="preserve">    其他优抚支出</t>
  </si>
  <si>
    <t xml:space="preserve">  退役安置</t>
  </si>
  <si>
    <t xml:space="preserve">    军队移交政府的离退休人员安置</t>
  </si>
  <si>
    <t xml:space="preserve">    军队移交政府离退休干部管理机构</t>
  </si>
  <si>
    <t xml:space="preserve">    军队转业干部安置</t>
  </si>
  <si>
    <t xml:space="preserve">    其他退役安置支出</t>
  </si>
  <si>
    <t xml:space="preserve">  社会福利</t>
  </si>
  <si>
    <t xml:space="preserve">    儿童福利</t>
  </si>
  <si>
    <t xml:space="preserve">    老年福利</t>
  </si>
  <si>
    <t xml:space="preserve">    殡葬</t>
  </si>
  <si>
    <t xml:space="preserve">    养老服务</t>
  </si>
  <si>
    <t xml:space="preserve">  残疾人事业</t>
  </si>
  <si>
    <t xml:space="preserve">    行政运行（残疾）</t>
  </si>
  <si>
    <t xml:space="preserve">    残疾人康复</t>
  </si>
  <si>
    <t xml:space="preserve">    残疾人就业和扶贫</t>
  </si>
  <si>
    <t xml:space="preserve">    残疾人生活和护理补贴</t>
  </si>
  <si>
    <t xml:space="preserve">    其他残疾人事业支出</t>
  </si>
  <si>
    <t xml:space="preserve">  最低生活保障</t>
  </si>
  <si>
    <t xml:space="preserve">    城市最低生活保障金支出</t>
  </si>
  <si>
    <t xml:space="preserve">    农村最低生活保障金支出</t>
  </si>
  <si>
    <t xml:space="preserve">  临时救助</t>
  </si>
  <si>
    <t xml:space="preserve">    流浪乞讨人员救助支出</t>
  </si>
  <si>
    <t xml:space="preserve">  特困人员救助供养</t>
  </si>
  <si>
    <t xml:space="preserve">    城市特困人员救助供养支出</t>
  </si>
  <si>
    <t xml:space="preserve">    农村特困人员救助供养支出</t>
  </si>
  <si>
    <t xml:space="preserve">  其他生活救助</t>
  </si>
  <si>
    <t xml:space="preserve">    其他农村生活救助</t>
  </si>
  <si>
    <t xml:space="preserve">  财政对基本养老保险基金的补助</t>
  </si>
  <si>
    <t xml:space="preserve">    财政对城乡居民基本养老保险基金的补助</t>
  </si>
  <si>
    <t xml:space="preserve">  退役军人管理事务</t>
  </si>
  <si>
    <t xml:space="preserve">    行政运行（退役）</t>
  </si>
  <si>
    <t xml:space="preserve">    拥军优属</t>
  </si>
  <si>
    <t xml:space="preserve">    事业运行（退役）</t>
  </si>
  <si>
    <t xml:space="preserve">    其他退役军人事务管理支出</t>
  </si>
  <si>
    <t xml:space="preserve">  其他社会保障和就业支出</t>
  </si>
  <si>
    <t xml:space="preserve">    其他社会保障和就业支出</t>
  </si>
  <si>
    <t>卫生健康支出</t>
  </si>
  <si>
    <t xml:space="preserve">  卫生健康管理事务</t>
  </si>
  <si>
    <t xml:space="preserve">    行政运行（卫生）</t>
  </si>
  <si>
    <t xml:space="preserve">  公立医院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</si>
  <si>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</si>
  <si>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</si>
  <si>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</si>
  <si>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</si>
  <si>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</si>
  <si>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</si>
  <si>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</si>
  <si>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</si>
  <si>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基本公共卫生服务</t>
  </si>
  <si>
    <t xml:space="preserve">    重大公共卫生服务</t>
  </si>
  <si>
    <t xml:space="preserve">  计划生育事务</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</si>
  <si>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</si>
  <si>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</si>
  <si>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</si>
  <si>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</si>
  <si>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</si>
  <si>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</si>
  <si>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</si>
  <si>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</si>
  <si>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财政对城乡居民基本医疗保险基金的补助</t>
  </si>
  <si>
    <t xml:space="preserve">  医疗救助</t>
  </si>
  <si>
    <t xml:space="preserve">    城乡医疗救助</t>
  </si>
  <si>
    <t xml:space="preserve">  老龄卫生健康事务</t>
  </si>
  <si>
    <t xml:space="preserve">    老龄卫生健康事务</t>
  </si>
  <si>
    <t xml:space="preserve">  其他卫生健康支出</t>
  </si>
  <si>
    <t xml:space="preserve">    其他卫生健康支出</t>
  </si>
  <si>
    <t>节能环保支出</t>
  </si>
  <si>
    <t xml:space="preserve">  自然生态保护</t>
  </si>
  <si>
    <t xml:space="preserve">    农村环境保护</t>
  </si>
  <si>
    <t>城乡社区支出</t>
  </si>
  <si>
    <t xml:space="preserve">  城乡社区管理事务</t>
  </si>
  <si>
    <t xml:space="preserve">    行政运行（城乡）</t>
  </si>
  <si>
    <t xml:space="preserve">    一般行政管理事务（城乡）</t>
  </si>
  <si>
    <t xml:space="preserve">    城管执法</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</si>
  <si>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</si>
  <si>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</si>
  <si>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</si>
  <si>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</si>
  <si>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</si>
  <si>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</si>
  <si>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</si>
  <si>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</si>
  <si>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污水处理费安排的支出</t>
  </si>
  <si>
    <t xml:space="preserve">    其他污水处理费安排的支出</t>
  </si>
  <si>
    <t xml:space="preserve">  其他城乡社区支出</t>
  </si>
  <si>
    <t xml:space="preserve">    其他城乡社区支出</t>
  </si>
  <si>
    <t>农林水支出</t>
  </si>
  <si>
    <t xml:space="preserve">  农业农村</t>
  </si>
  <si>
    <t xml:space="preserve">    行政运行（农业）</t>
  </si>
  <si>
    <t xml:space="preserve">    一般行政管理事务（农业）</t>
  </si>
  <si>
    <t xml:space="preserve">    事业运行（农业）</t>
  </si>
  <si>
    <t xml:space="preserve">    科技转化与推广服务</t>
  </si>
  <si>
    <t xml:space="preserve">    病虫害控制</t>
  </si>
  <si>
    <t xml:space="preserve">    农产品质量安全</t>
  </si>
  <si>
    <t xml:space="preserve">    执法监管</t>
  </si>
  <si>
    <t xml:space="preserve">    统计监测与信息服务</t>
  </si>
  <si>
    <t xml:space="preserve">    农村社会事业</t>
  </si>
  <si>
    <t xml:space="preserve">    其他农业支出</t>
  </si>
  <si>
    <t xml:space="preserve">  林业和草原</t>
  </si>
  <si>
    <t xml:space="preserve">    行政运行（林业）</t>
  </si>
  <si>
    <t xml:space="preserve">    事业机构</t>
  </si>
  <si>
    <t xml:space="preserve">    森林资源管理</t>
  </si>
  <si>
    <t xml:space="preserve">    动植物保护</t>
  </si>
  <si>
    <t xml:space="preserve">    执法与监督</t>
  </si>
  <si>
    <t xml:space="preserve">    林业草原防灾减灾</t>
  </si>
  <si>
    <t xml:space="preserve">    其他林业和草原支出</t>
  </si>
  <si>
    <t xml:space="preserve">  水利</t>
  </si>
  <si>
    <t xml:space="preserve">    行政运行（水利）</t>
  </si>
  <si>
    <t xml:space="preserve">    水利行业业务管理</t>
  </si>
  <si>
    <t xml:space="preserve">    水利工程运行与维护</t>
  </si>
  <si>
    <t xml:space="preserve">    水土保持</t>
  </si>
  <si>
    <t xml:space="preserve">    水资源节约管理与保护</t>
  </si>
  <si>
    <t xml:space="preserve">    防汛</t>
  </si>
  <si>
    <t xml:space="preserve">    抗旱</t>
  </si>
  <si>
    <t xml:space="preserve">    水利技术推广</t>
  </si>
  <si>
    <t xml:space="preserve">    江河湖库水系综合整治</t>
  </si>
  <si>
    <t xml:space="preserve">    水利建设征地及移民支出</t>
  </si>
  <si>
    <t xml:space="preserve">    农村人畜饮水</t>
  </si>
  <si>
    <t xml:space="preserve">    其他水利支出</t>
  </si>
  <si>
    <t xml:space="preserve">  扶贫</t>
  </si>
  <si>
    <t xml:space="preserve">    社会发展</t>
  </si>
  <si>
    <t xml:space="preserve">    其他扶贫支出</t>
  </si>
  <si>
    <t xml:space="preserve">  农村综合改革</t>
  </si>
  <si>
    <t xml:space="preserve">    对村民委员会和村党支部的补助</t>
  </si>
  <si>
    <t xml:space="preserve">  普惠金融发展支出</t>
  </si>
  <si>
    <t xml:space="preserve">    创业担保贷款贴息</t>
  </si>
  <si>
    <t xml:space="preserve">    补充创业担保贷款基金</t>
  </si>
  <si>
    <t>交通运输支出</t>
  </si>
  <si>
    <t xml:space="preserve">  公路水路运输</t>
  </si>
  <si>
    <t xml:space="preserve">    行政运行（公路）</t>
  </si>
  <si>
    <t xml:space="preserve">    一般行政管理事务（公路）</t>
  </si>
  <si>
    <t xml:space="preserve">    公路建设</t>
  </si>
  <si>
    <t xml:space="preserve">    公路养护</t>
  </si>
  <si>
    <t xml:space="preserve">    公路和运输安全</t>
  </si>
  <si>
    <t xml:space="preserve">    公路运输管理</t>
  </si>
  <si>
    <t xml:space="preserve">    航道维护</t>
  </si>
  <si>
    <t xml:space="preserve">    海事管理</t>
  </si>
  <si>
    <t xml:space="preserve">    其他公路水路运输支出</t>
  </si>
  <si>
    <t>资源勘探工业信息等支出</t>
  </si>
  <si>
    <t xml:space="preserve">  支持中小企业发展和管理支出</t>
  </si>
  <si>
    <t xml:space="preserve">    行政运行（支持）</t>
  </si>
  <si>
    <t xml:space="preserve">    一般行政管理事务（支持）</t>
  </si>
  <si>
    <t xml:space="preserve">    其他支持中小企业发展和管理支出</t>
  </si>
  <si>
    <t>商业服务业等支出</t>
  </si>
  <si>
    <t xml:space="preserve">  商业流通事务</t>
  </si>
  <si>
    <t xml:space="preserve">    行政运行（商业）</t>
  </si>
  <si>
    <t xml:space="preserve">    一般行政管理事务（商业）</t>
  </si>
  <si>
    <t>自然资源海洋气象等支出</t>
  </si>
  <si>
    <t xml:space="preserve">  自然资源事务</t>
  </si>
  <si>
    <t xml:space="preserve">    自然资源规划及管理</t>
  </si>
  <si>
    <t xml:space="preserve">    自然资源调查与确权登记</t>
  </si>
  <si>
    <t xml:space="preserve">    事业运行（自然）</t>
  </si>
  <si>
    <t xml:space="preserve">    其他自然资源事务支出</t>
  </si>
  <si>
    <t xml:space="preserve">  气象事务</t>
  </si>
  <si>
    <t xml:space="preserve">    其他气象事务支出</t>
  </si>
  <si>
    <t>住房保障支出</t>
  </si>
  <si>
    <t xml:space="preserve">  保障性安居工程支出</t>
  </si>
  <si>
    <t xml:space="preserve">    农村危房改造</t>
  </si>
  <si>
    <t xml:space="preserve">    公共租赁住房</t>
  </si>
  <si>
    <t xml:space="preserve">  住房改革支出</t>
  </si>
  <si>
    <t xml:space="preserve">    住房公积金</t>
  </si>
  <si>
    <t>灾害防治及应急管理支出</t>
  </si>
  <si>
    <t xml:space="preserve">  应急管理事务</t>
  </si>
  <si>
    <t xml:space="preserve">    行政运行（应急）</t>
  </si>
  <si>
    <t xml:space="preserve">    一般行政管理事务（应急）</t>
  </si>
  <si>
    <t xml:space="preserve">    安全监管</t>
  </si>
  <si>
    <t xml:space="preserve">    应急救援</t>
  </si>
  <si>
    <t xml:space="preserve">    事业运行（应急）</t>
  </si>
  <si>
    <t xml:space="preserve">  消防事务</t>
  </si>
  <si>
    <t xml:space="preserve">    其他消防事务支出</t>
  </si>
  <si>
    <t xml:space="preserve">  自然灾害防治</t>
  </si>
  <si>
    <t xml:space="preserve">    地质灾害防治</t>
  </si>
  <si>
    <t xml:space="preserve">  其他灾害防治及应急管理支出</t>
  </si>
  <si>
    <t xml:space="preserve">    其他灾害防治及应急管理支出</t>
  </si>
  <si>
    <t>预备费</t>
  </si>
  <si>
    <t xml:space="preserve">  预备费</t>
  </si>
  <si>
    <t xml:space="preserve">    预备费</t>
  </si>
  <si>
    <t>其他支出</t>
  </si>
  <si>
    <t xml:space="preserve">  年初预留</t>
  </si>
  <si>
    <t xml:space="preserve">    年初预留</t>
  </si>
  <si>
    <t>债务付息支出</t>
  </si>
  <si>
    <t xml:space="preserve">  地方政府一般债务付息支出</t>
  </si>
  <si>
    <t xml:space="preserve">    地方政府一般债券付息支出</t>
  </si>
  <si>
    <t xml:space="preserve">  地方政府专项债务付息支出</t>
  </si>
  <si>
    <t xml:space="preserve">    国有土地使用权出让金债务付息支出</t>
  </si>
  <si>
    <t>备注：由于收舍，部分科目可能存在误差。</t>
  </si>
  <si>
    <t>表6</t>
  </si>
  <si>
    <t>2021年资阳市雁江区（区级）一般公共预算收支预算平衡表</t>
  </si>
  <si>
    <t>收  入</t>
  </si>
  <si>
    <t>支  出</t>
  </si>
  <si>
    <t>补助下级支出</t>
  </si>
  <si>
    <t xml:space="preserve">      返还性收入</t>
  </si>
  <si>
    <t>一般性转移支付</t>
  </si>
  <si>
    <t>专项转移支付</t>
  </si>
  <si>
    <t>上解收入</t>
  </si>
  <si>
    <t>体制上解收入</t>
  </si>
  <si>
    <t>专项上解收入</t>
  </si>
  <si>
    <t>债务转贷支出</t>
  </si>
  <si>
    <t>地方政府一般债券转贷支出</t>
  </si>
  <si>
    <t>地方政府向外国政府借款转贷支出</t>
  </si>
  <si>
    <t>地方政府向国际组织借款转贷支出</t>
  </si>
  <si>
    <t>地方政府其他一般债务转贷支出</t>
  </si>
  <si>
    <t>表7</t>
  </si>
  <si>
    <t>2021年资阳市雁江区（区级）一般公共预算
经济分类科目支出预算表</t>
  </si>
  <si>
    <t>合    计</t>
  </si>
  <si>
    <t>一、机关工资福利支出</t>
  </si>
  <si>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</si>
  <si>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</si>
  <si>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</si>
  <si>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</si>
  <si>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</si>
  <si>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</si>
  <si>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</si>
  <si>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</si>
  <si>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</si>
  <si>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 xml:space="preserve">  其他工资福利支出</t>
  </si>
  <si>
    <t>二、机关商品和服务支出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</si>
  <si>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</si>
  <si>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</si>
  <si>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</si>
  <si>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</si>
  <si>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</si>
  <si>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</si>
  <si>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</si>
  <si>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</si>
  <si>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</si>
  <si>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</si>
  <si>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</si>
  <si>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</si>
  <si>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</si>
  <si>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</si>
  <si>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</si>
  <si>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</si>
  <si>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</si>
  <si>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</si>
  <si>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</si>
  <si>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</si>
  <si>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</si>
  <si>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</si>
  <si>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</si>
  <si>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</si>
  <si>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</si>
  <si>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</si>
  <si>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三、对个人和家庭的补助</t>
  </si>
  <si>
    <t xml:space="preserve">  离休费</t>
  </si>
  <si>
    <t xml:space="preserve">  退休费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</si>
  <si>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</si>
  <si>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</si>
  <si>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</si>
  <si>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</si>
  <si>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</si>
  <si>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</si>
  <si>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</si>
  <si>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</si>
  <si>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四、债务利息及费用支出</t>
  </si>
  <si>
    <t xml:space="preserve">  国内债务付息</t>
  </si>
  <si>
    <t>五、资本性支出（基本建设）</t>
  </si>
  <si>
    <t xml:space="preserve">  房屋建筑物构建</t>
  </si>
  <si>
    <t>六、资本性支出</t>
  </si>
  <si>
    <t xml:space="preserve">  办公设备购置</t>
  </si>
  <si>
    <t xml:space="preserve">  专用设备购置</t>
  </si>
  <si>
    <t xml:space="preserve">  基础设施建设</t>
  </si>
  <si>
    <t xml:space="preserve">  大型修缮</t>
  </si>
  <si>
    <t xml:space="preserve">  信息网络及软件购置更新</t>
  </si>
  <si>
    <t xml:space="preserve">  其他资本性支出</t>
  </si>
  <si>
    <t>七、对企业补助（基本建设）</t>
  </si>
  <si>
    <t>八、对企业补助</t>
  </si>
  <si>
    <t>九、对社会保障基金的补助</t>
  </si>
  <si>
    <t>十、其他支出</t>
  </si>
  <si>
    <t xml:space="preserve">  其他支出</t>
  </si>
  <si>
    <t>表8</t>
  </si>
  <si>
    <t>2021年资阳市雁江区本级一般公共预算
经济分类科目基本支出预算表</t>
  </si>
  <si>
    <t>工资福利支出</t>
  </si>
  <si>
    <t>商品和服务支出</t>
  </si>
  <si>
    <t>对个人和家庭的补助</t>
  </si>
  <si>
    <t>表9</t>
  </si>
  <si>
    <t>2021年上级对雁江区税收返还和转移支付补助预算表</t>
  </si>
  <si>
    <t>预 算 科 目</t>
  </si>
  <si>
    <t xml:space="preserve">  返还性收入</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</si>
  <si>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</si>
  <si>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</si>
  <si>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</si>
  <si>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</si>
  <si>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</si>
  <si>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其他税收返还收入</t>
  </si>
  <si>
    <t xml:space="preserve"> 一般性转移支付收入</t>
  </si>
  <si>
    <t xml:space="preserve">    体制补助收入</t>
  </si>
  <si>
    <t xml:space="preserve">    均衡性转移支付收入</t>
  </si>
  <si>
    <r>
      <rPr>
        <sz val="11"/>
        <rFont val="宋体"/>
        <charset val="134"/>
      </rPr>
      <t xml:space="preserve"> </t>
    </r>
    <r>
      <rPr>
        <sz val="11"/>
        <color theme="1"/>
        <rFont val="宋体"/>
        <charset val="134"/>
        <scheme val="minor"/>
      </rPr>
      <t xml:space="preserve">   县级基本财力保障机制奖补资金收入</t>
    </r>
  </si>
  <si>
    <r>
      <rPr>
        <sz val="11"/>
        <rFont val="宋体"/>
        <charset val="134"/>
      </rPr>
      <t xml:space="preserve"> </t>
    </r>
    <r>
      <rPr>
        <sz val="11"/>
        <color theme="1"/>
        <rFont val="宋体"/>
        <charset val="134"/>
        <scheme val="minor"/>
      </rPr>
      <t xml:space="preserve">   结算补助收入</t>
    </r>
  </si>
  <si>
    <t xml:space="preserve">    资源枯竭型城市转移支付补助收入</t>
  </si>
  <si>
    <r>
      <rPr>
        <sz val="11"/>
        <rFont val="宋体"/>
        <charset val="134"/>
      </rPr>
      <t xml:space="preserve"> </t>
    </r>
    <r>
      <rPr>
        <sz val="11"/>
        <color theme="1"/>
        <rFont val="宋体"/>
        <charset val="134"/>
        <scheme val="minor"/>
      </rPr>
      <t xml:space="preserve">   </t>
    </r>
    <r>
      <rPr>
        <sz val="11"/>
        <rFont val="宋体"/>
        <charset val="134"/>
      </rPr>
      <t>企业事业单位划转补助收入</t>
    </r>
  </si>
  <si>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</si>
  <si>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</si>
  <si>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</si>
  <si>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</si>
  <si>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城乡居民医疗保险转移支付收入</t>
  </si>
  <si>
    <t xml:space="preserve">    农村综合改革转移支付收入</t>
  </si>
  <si>
    <t xml:space="preserve">    产粮（油）大县奖励资金收入</t>
  </si>
  <si>
    <t xml:space="preserve">    固定数额补助收入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</si>
  <si>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</si>
  <si>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</si>
  <si>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</si>
  <si>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</si>
  <si>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</si>
  <si>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</si>
  <si>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</si>
  <si>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</si>
  <si>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</si>
  <si>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</si>
  <si>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</si>
  <si>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</si>
  <si>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</si>
  <si>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</si>
  <si>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</si>
  <si>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</si>
  <si>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</si>
  <si>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</si>
  <si>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</si>
  <si>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</si>
  <si>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</si>
  <si>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表10</t>
  </si>
  <si>
    <t>2021年资阳市雁江区对下一般公共预算
转移支付和税收返还预算表</t>
  </si>
  <si>
    <t>转移支付名称</t>
  </si>
  <si>
    <t>本年预算数</t>
  </si>
  <si>
    <t>一、一般性转移支付</t>
  </si>
  <si>
    <t>其中：均衡性转移支付</t>
  </si>
  <si>
    <t xml:space="preserve">  重点生态功能区转移支付</t>
  </si>
  <si>
    <t xml:space="preserve">  县级基本财力保障机制奖补资金</t>
  </si>
  <si>
    <t xml:space="preserve">  资源枯竭城市转移支付</t>
  </si>
  <si>
    <t xml:space="preserve">  革命老区转移支付</t>
  </si>
  <si>
    <t xml:space="preserve">  民族地区转移支付</t>
  </si>
  <si>
    <t xml:space="preserve">  欠发达地区转移支付</t>
  </si>
  <si>
    <t xml:space="preserve">  固定数额补助支出</t>
  </si>
  <si>
    <t xml:space="preserve">     共同财政事权转移支付</t>
  </si>
  <si>
    <t xml:space="preserve">      其中：成品油税费改革转移支付</t>
  </si>
  <si>
    <t xml:space="preserve">        城乡义务教育补助经费</t>
  </si>
  <si>
    <t xml:space="preserve">        ……</t>
  </si>
  <si>
    <t xml:space="preserve"> 税收返还</t>
  </si>
  <si>
    <t xml:space="preserve"> 体制结算补助</t>
  </si>
  <si>
    <t>二、专项转移支付</t>
  </si>
  <si>
    <t xml:space="preserve"> 其中：基层组织活动和公共服务运行经费</t>
  </si>
  <si>
    <t xml:space="preserve">  综合性经费</t>
  </si>
  <si>
    <t xml:space="preserve">  农村道路交通安全管理经费</t>
  </si>
  <si>
    <t xml:space="preserve">  关工委工作经费</t>
  </si>
  <si>
    <t xml:space="preserve">  党代会常任制工作经费</t>
  </si>
  <si>
    <t xml:space="preserve">  敬老院工作运行经费</t>
  </si>
  <si>
    <t xml:space="preserve">  职工食堂补助</t>
  </si>
  <si>
    <t xml:space="preserve">  常规性经费</t>
  </si>
  <si>
    <t xml:space="preserve">  团委妇联专项经费</t>
  </si>
  <si>
    <t xml:space="preserve">            ……</t>
  </si>
  <si>
    <t>表11</t>
  </si>
  <si>
    <t>2021年资阳市雁江区对下税收返还和转移支付补助预算明细表</t>
  </si>
  <si>
    <t>2021年预算数</t>
  </si>
  <si>
    <t>保和镇</t>
  </si>
  <si>
    <t>中和镇</t>
  </si>
  <si>
    <t>丹山镇</t>
  </si>
  <si>
    <t>老君镇</t>
  </si>
  <si>
    <t>伍隍镇</t>
  </si>
  <si>
    <t>南津镇</t>
  </si>
  <si>
    <t>小院镇</t>
  </si>
  <si>
    <t>东峰镇</t>
  </si>
  <si>
    <t>石岭镇</t>
  </si>
  <si>
    <t>丰裕镇</t>
  </si>
  <si>
    <t>堪嘉镇</t>
  </si>
  <si>
    <t>迎接镇</t>
  </si>
  <si>
    <t>祥符镇</t>
  </si>
  <si>
    <t>宝台镇</t>
  </si>
  <si>
    <t>一、（市、县）对下转移支付</t>
  </si>
  <si>
    <t>（一）（市、县）对下一般性转移支付</t>
  </si>
  <si>
    <t xml:space="preserve"> 其中：均衡性转移支付</t>
  </si>
  <si>
    <t>县级基本财力保障机制奖补资金支出</t>
  </si>
  <si>
    <t>固定数额补助支出</t>
  </si>
  <si>
    <t>（二）（市、县）对下专项转移支付</t>
  </si>
  <si>
    <t>综合性经费</t>
  </si>
  <si>
    <t>农村道路交通安全管理经费</t>
  </si>
  <si>
    <t>关工委工作经费</t>
  </si>
  <si>
    <t>党代会常任制工作经费</t>
  </si>
  <si>
    <t>敬老院工作运行经费</t>
  </si>
  <si>
    <t>职工食堂补助</t>
  </si>
  <si>
    <t>常规性经费</t>
  </si>
  <si>
    <t>团委妇联专项经费</t>
  </si>
  <si>
    <t>二、（市、县）对下税收返还</t>
  </si>
  <si>
    <t>消费税和增值税税收返还</t>
  </si>
  <si>
    <t>所得税基数返还</t>
  </si>
  <si>
    <t>成品油税费改革税收返还</t>
  </si>
  <si>
    <t>增值税“五五分享”税收返还</t>
  </si>
  <si>
    <t>表12</t>
  </si>
  <si>
    <t xml:space="preserve">2021年资阳市雁江区预算内基本建设支出预算表 </t>
  </si>
  <si>
    <t>单位:万元</t>
  </si>
  <si>
    <t>一、雁江区本级支出</t>
  </si>
  <si>
    <t xml:space="preserve">   一般公共服务支出</t>
  </si>
  <si>
    <t xml:space="preserve">   外交支出</t>
  </si>
  <si>
    <t xml:space="preserve">  公共安全支出</t>
  </si>
  <si>
    <t xml:space="preserve">  教育支出</t>
  </si>
  <si>
    <t xml:space="preserve">  科学技术支出</t>
  </si>
  <si>
    <t xml:space="preserve">  文化体育与传媒支出</t>
  </si>
  <si>
    <t xml:space="preserve">  社会保障和就业支出</t>
  </si>
  <si>
    <t xml:space="preserve">  医疗与计划生育支出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</si>
  <si>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</si>
  <si>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</si>
  <si>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</si>
  <si>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</si>
  <si>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</si>
  <si>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</si>
  <si>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</si>
  <si>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国土海洋气象等支出</t>
  </si>
  <si>
    <t xml:space="preserve">  住房保障支出</t>
  </si>
  <si>
    <t xml:space="preserve">  粮油物资储备支出</t>
  </si>
  <si>
    <t>二、对下转移支付</t>
  </si>
  <si>
    <t>表13</t>
  </si>
  <si>
    <t>2021年资阳市雁江区（区级）重大投资计划和项目情况表</t>
  </si>
  <si>
    <t>项目名称</t>
  </si>
  <si>
    <t>项目内容</t>
  </si>
  <si>
    <t>金额</t>
  </si>
  <si>
    <t>备注</t>
  </si>
  <si>
    <t>重大社会事业和民生工程</t>
  </si>
  <si>
    <t>扶贫项目支出</t>
  </si>
  <si>
    <t>扶贫项目经费，不低于2020年区级预算11433万元，其中，含贫困人口健康体检等</t>
  </si>
  <si>
    <t>民生支出</t>
  </si>
  <si>
    <t>合  计</t>
  </si>
  <si>
    <t>表14</t>
  </si>
  <si>
    <t>2021年资阳市雁江区政府性基金预算收入预算表</t>
  </si>
  <si>
    <t>一、政府性基金收入</t>
  </si>
  <si>
    <t>农网还贷资金收入</t>
  </si>
  <si>
    <t>国家电影事业发展专项资金收入</t>
  </si>
  <si>
    <t>国有土地收益基金收入</t>
  </si>
  <si>
    <t>农业土地开发资金收入</t>
  </si>
  <si>
    <t>国有土地使用权出让收入</t>
  </si>
  <si>
    <t>大中型水库库区基金收入</t>
  </si>
  <si>
    <t>彩票公益金收入</t>
  </si>
  <si>
    <t>城市基础设施配套费收入</t>
  </si>
  <si>
    <t>其他政府性基金收入</t>
  </si>
  <si>
    <t>二、专项债务对应项目专项收入</t>
  </si>
  <si>
    <t>港口建设费专项债务对应项目专项收入</t>
  </si>
  <si>
    <t>国家电影事业发展专项资金专项债务对应项目专项收入</t>
  </si>
  <si>
    <t>国有土地使用权出让金专项债务对应项目专项收入</t>
  </si>
  <si>
    <t>国有土地收益基金专项债务对应项目专项收入</t>
  </si>
  <si>
    <t>农业土地开发资金专项债务对应项目专项收入</t>
  </si>
  <si>
    <t>其他政府性基金专项债务对应项目专项收入</t>
  </si>
  <si>
    <t>政府性基金预算收入合计</t>
  </si>
  <si>
    <t>表15</t>
  </si>
  <si>
    <t>2021年资阳市雁江区政府性基金预算支出预算表</t>
  </si>
  <si>
    <t>一、科学技术支出</t>
  </si>
  <si>
    <t>核电站乏燃料处理处置基金支出</t>
  </si>
  <si>
    <t>二、文化旅游体育与传媒支出</t>
  </si>
  <si>
    <t>国家电影事业发展专项资金安排的支出</t>
  </si>
  <si>
    <t>旅游发展基金支出</t>
  </si>
  <si>
    <t>国家电影事业发展专项资金对应专项债务收入安排的支出</t>
  </si>
  <si>
    <t>三、社会保障和就业支出</t>
  </si>
  <si>
    <t>大中型水库移民后期扶持基金支出</t>
  </si>
  <si>
    <t>小型水库移民扶助基金安排的支出</t>
  </si>
  <si>
    <t>小型水库移民扶助基金对应专项债务收入安排的支出</t>
  </si>
  <si>
    <t>四、节能环保支出</t>
  </si>
  <si>
    <t>可再生能源电价附加收入安排的支出</t>
  </si>
  <si>
    <t>五、城乡社区支出</t>
  </si>
  <si>
    <t>国有土地使用权出让收入安排的支出</t>
  </si>
  <si>
    <t>国有土地收益基金安排的支出</t>
  </si>
  <si>
    <t>农业土地开发资金安排的支出</t>
  </si>
  <si>
    <t>城市基础设施配套费安排的支出</t>
  </si>
  <si>
    <t>污水处理费安排的支出</t>
  </si>
  <si>
    <t>土地储备专项债券收入安排的支出</t>
  </si>
  <si>
    <t>棚户区改造专项债券收入安排的支出</t>
  </si>
  <si>
    <t>城市基础设施配套费对应专项债务收入安排的支出</t>
  </si>
  <si>
    <t>污水处理费对应专项债务收入安排的支出</t>
  </si>
  <si>
    <t>国有土地使用权出让收入对应专项债务收入安排的支出</t>
  </si>
  <si>
    <t>六、农林水支出</t>
  </si>
  <si>
    <t>大中型水库库区基金安排的支出</t>
  </si>
  <si>
    <t>国家重大水利工程建设基金安排的支出</t>
  </si>
  <si>
    <t>大中型水库库区基金对应专项债务收入安排的支出</t>
  </si>
  <si>
    <t>国家重大水利工程建设基金对应专项债务收入安排的支出</t>
  </si>
  <si>
    <t>七、交通运输支出</t>
  </si>
  <si>
    <t>车辆通行费安排的支出</t>
  </si>
  <si>
    <t>港口建设费安排的支出</t>
  </si>
  <si>
    <t>民航发展基金支出</t>
  </si>
  <si>
    <t>政府收费公路专项债券收入安排的支出</t>
  </si>
  <si>
    <t>车辆通行费对应专项债务收入安排的支出</t>
  </si>
  <si>
    <t>港口建设费对应专项债务收入安排的支出</t>
  </si>
  <si>
    <t>八、资源勘探工业信息等支出</t>
  </si>
  <si>
    <t>农网还贷资金支出</t>
  </si>
  <si>
    <t>九、其他支出</t>
  </si>
  <si>
    <t>其他政府性基金及对应专项债务收入安排的支出</t>
  </si>
  <si>
    <t>彩票发行销售机构业务费安排的支出</t>
  </si>
  <si>
    <t>彩票公益金安排的支出</t>
  </si>
  <si>
    <t>十、债务付息支出</t>
  </si>
  <si>
    <t>地方政府专项债务付息支出</t>
  </si>
  <si>
    <t>十一、债务发行费用支出</t>
  </si>
  <si>
    <t>地方政府专项债务发行费用支出</t>
  </si>
  <si>
    <t>十二、抗疫特别国债安排的支出</t>
  </si>
  <si>
    <t>政府性基金预算支出合计</t>
  </si>
  <si>
    <t>表16</t>
  </si>
  <si>
    <t>2021年资阳市雁江区政府性基金预算收支预算平衡表</t>
  </si>
  <si>
    <t>政府性基金预算收入</t>
  </si>
  <si>
    <t>政府性基金预算支出</t>
  </si>
  <si>
    <t>地方政府专项债务还本支出</t>
  </si>
  <si>
    <t>地方政府专项债务转贷收入</t>
  </si>
  <si>
    <t>表17</t>
  </si>
  <si>
    <t>2021年资阳市雁江区（区级）政府性基金预算收入预算表</t>
  </si>
  <si>
    <t>表18</t>
  </si>
  <si>
    <t>2021年资阳市雁江区（区级）政府性基金预算支出预算表</t>
  </si>
  <si>
    <t>其中：核电站乏燃料处理处置基金支出</t>
  </si>
  <si>
    <t>其中：国家电影事业发展专项资金安排的支出</t>
  </si>
  <si>
    <t xml:space="preserve">       其中：资助少数民族语电影译制</t>
  </si>
  <si>
    <t xml:space="preserve">             其他国家电影事业发展专项资金支出</t>
  </si>
  <si>
    <t>三、城乡社区支出</t>
  </si>
  <si>
    <t xml:space="preserve">    国有土地使用权出让收入及对应专项债务收入安排的支出</t>
  </si>
  <si>
    <t xml:space="preserve">        城市建设支出</t>
  </si>
  <si>
    <t xml:space="preserve">        补助被征地农民支出</t>
  </si>
  <si>
    <t xml:space="preserve">        其他国有土地使用权出让收入安排的支出</t>
  </si>
  <si>
    <t xml:space="preserve">    城市基础设施配套费安排的支出</t>
  </si>
  <si>
    <t xml:space="preserve">        城市环境卫生</t>
  </si>
  <si>
    <t>四、债务付息支出</t>
  </si>
  <si>
    <t xml:space="preserve">     地方政府专项债务付息支出</t>
  </si>
  <si>
    <t xml:space="preserve">        国有土地使用权出让金债务付息支出</t>
  </si>
  <si>
    <t>支出合计</t>
  </si>
  <si>
    <t>表19</t>
  </si>
  <si>
    <t>2021年资阳市雁江区（区级）政府性基金预算收支预算平衡表</t>
  </si>
  <si>
    <t>表20</t>
  </si>
  <si>
    <t>2021年上级对雁江区政府性基金预算
转移支付预算表</t>
  </si>
  <si>
    <t>预    算    科    目</t>
  </si>
  <si>
    <t>一、文化旅游体育与传媒支出</t>
  </si>
  <si>
    <t xml:space="preserve">     其中：其他国家电影事业发展专项资金支出</t>
  </si>
  <si>
    <t>二、……</t>
  </si>
  <si>
    <t>其中：……</t>
  </si>
  <si>
    <t xml:space="preserve">     其中：……</t>
  </si>
  <si>
    <t>说明：未收到上级提前下达的政府性基金预算转移支付通知，故本表无数据。</t>
  </si>
  <si>
    <t>表21</t>
  </si>
  <si>
    <t>2021年资阳市雁江区对下政府性基金预算
转移支付预算表</t>
  </si>
  <si>
    <t>说明：政府性基金支出预算年初未编列补助下级数，故本表无数据。</t>
  </si>
  <si>
    <t>表22</t>
  </si>
  <si>
    <t>2021年资阳市雁江区国有资本经营预算收入预算表</t>
  </si>
  <si>
    <t>预  算  科  目</t>
  </si>
  <si>
    <t>2021年
预算数</t>
  </si>
  <si>
    <t>一、利润收入</t>
  </si>
  <si>
    <r>
      <rPr>
        <sz val="11"/>
        <rFont val="宋体"/>
        <charset val="134"/>
      </rPr>
      <t xml:space="preserve"> </t>
    </r>
    <r>
      <rPr>
        <sz val="11"/>
        <rFont val="宋体"/>
        <charset val="134"/>
      </rPr>
      <t xml:space="preserve">   </t>
    </r>
    <r>
      <rPr>
        <sz val="11"/>
        <rFont val="宋体"/>
        <charset val="134"/>
      </rPr>
      <t>烟草企业利润收入</t>
    </r>
  </si>
  <si>
    <t xml:space="preserve">    石油石化企业利润收入</t>
  </si>
  <si>
    <t xml:space="preserve">    电力企业利润收入</t>
  </si>
  <si>
    <t xml:space="preserve">    ……</t>
  </si>
  <si>
    <t xml:space="preserve">    其他国有资本经营预算企业利润收入</t>
  </si>
  <si>
    <t>二、股利、股息收入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</si>
  <si>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</si>
  <si>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</si>
  <si>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</si>
  <si>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</si>
  <si>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三、产权转让收入</t>
  </si>
  <si>
    <t xml:space="preserve">    国有股减持收入</t>
  </si>
  <si>
    <t xml:space="preserve">    国有股权、股份转让收入</t>
  </si>
  <si>
    <t xml:space="preserve">    国有独资企业产权转让收入</t>
  </si>
  <si>
    <t xml:space="preserve">    其他国有资本经营预算企业产权转让收入</t>
  </si>
  <si>
    <t>四、清算收入</t>
  </si>
  <si>
    <t xml:space="preserve">    国有股权、股份清算收入</t>
  </si>
  <si>
    <t xml:space="preserve">    国有独资企业清算收入</t>
  </si>
  <si>
    <t xml:space="preserve">    其他国有资本经营预算企业清算收入</t>
  </si>
  <si>
    <t>五、其他收入</t>
  </si>
  <si>
    <t xml:space="preserve">    其他国有资本经营预算收入</t>
  </si>
  <si>
    <t>国有资本经营预算收入合计</t>
  </si>
  <si>
    <t>表23</t>
  </si>
  <si>
    <t>2021年资阳市雁江区国有资本经营预算支出预算表</t>
  </si>
  <si>
    <t>一、解决历史遗留问题及改革成本支出</t>
  </si>
  <si>
    <t xml:space="preserve">        厂办大集体改革支出</t>
  </si>
  <si>
    <t xml:space="preserve"> “三供一业”移交补助支出</t>
  </si>
  <si>
    <t xml:space="preserve"> 国有企业办职教幼教补助支出</t>
  </si>
  <si>
    <t xml:space="preserve"> ……</t>
  </si>
  <si>
    <t xml:space="preserve"> 其他解决历史遗留问题及改革成本支出</t>
  </si>
  <si>
    <t>二、国有企业资本金注入</t>
  </si>
  <si>
    <t xml:space="preserve"> 国有经济结构调整支出</t>
  </si>
  <si>
    <t xml:space="preserve"> 公益性设施投资支出</t>
  </si>
  <si>
    <t xml:space="preserve"> 前瞻性战略性产业发展支出</t>
  </si>
  <si>
    <t xml:space="preserve"> 其他国有企业资本金注入</t>
  </si>
  <si>
    <t>三、国有企业政策性补贴</t>
  </si>
  <si>
    <t xml:space="preserve"> 国有企业政策性补贴</t>
  </si>
  <si>
    <t>四、其他国有资本经营预算支出</t>
  </si>
  <si>
    <t xml:space="preserve"> 其他国有资本经营预算支出</t>
  </si>
  <si>
    <t>国有资本经营预算支出合计</t>
  </si>
  <si>
    <t>表24</t>
  </si>
  <si>
    <t>2021年资阳市雁江区国有资本经营预算收支预算平衡表</t>
  </si>
  <si>
    <t>国有资本经营预算收入</t>
  </si>
  <si>
    <t>国有资本经营预算支出</t>
  </si>
  <si>
    <t xml:space="preserve">  上级补助收入</t>
  </si>
  <si>
    <t xml:space="preserve">  上解支出</t>
  </si>
  <si>
    <t xml:space="preserve">  上年结余收入</t>
  </si>
  <si>
    <t xml:space="preserve">  调出资金</t>
  </si>
  <si>
    <t>表25</t>
  </si>
  <si>
    <t>2021年资阳市雁江区（区级）国有资本经营预算收入预算表</t>
  </si>
  <si>
    <t>表26</t>
  </si>
  <si>
    <t>2021年资阳市雁江区（区级）国有资本经营预算支出预算表</t>
  </si>
  <si>
    <t xml:space="preserve">        厂办大集体改革支出 </t>
  </si>
  <si>
    <t>表27</t>
  </si>
  <si>
    <t>2021年资阳市雁江区（区级）国有资本经营预算收支预算平衡表</t>
  </si>
  <si>
    <t xml:space="preserve">  补助下级支出</t>
  </si>
  <si>
    <t xml:space="preserve">  上解收入</t>
  </si>
  <si>
    <t>表28</t>
  </si>
  <si>
    <t>2021年资阳市雁江区对下国有资本经营预算
转移支付预算表</t>
  </si>
  <si>
    <r>
      <rPr>
        <b/>
        <sz val="11"/>
        <rFont val="宋体"/>
        <charset val="134"/>
      </rPr>
      <t>预 算</t>
    </r>
    <r>
      <rPr>
        <b/>
        <sz val="11"/>
        <rFont val="宋体"/>
        <charset val="134"/>
      </rPr>
      <t xml:space="preserve"> </t>
    </r>
    <r>
      <rPr>
        <b/>
        <sz val="11"/>
        <rFont val="宋体"/>
        <charset val="134"/>
      </rPr>
      <t>科</t>
    </r>
    <r>
      <rPr>
        <b/>
        <sz val="11"/>
        <rFont val="宋体"/>
        <charset val="134"/>
      </rPr>
      <t xml:space="preserve"> </t>
    </r>
    <r>
      <rPr>
        <b/>
        <sz val="11"/>
        <rFont val="宋体"/>
        <charset val="134"/>
      </rPr>
      <t>目</t>
    </r>
  </si>
  <si>
    <t>本表无数据。</t>
  </si>
  <si>
    <t>表29</t>
  </si>
  <si>
    <t>2021年资阳市雁江区社会保险基金预算收入预算表</t>
  </si>
  <si>
    <t>一、企业职工基本养老保险基金收入</t>
  </si>
  <si>
    <t>其中：企业职工基本养老保险费收入</t>
  </si>
  <si>
    <t xml:space="preserve">      企业职工基本养老保险基金财政补贴收入</t>
  </si>
  <si>
    <t xml:space="preserve">      企业职工基本养老保险基金利息收入</t>
  </si>
  <si>
    <t xml:space="preserve">      企业职工基本养老保险基金委托投资收益</t>
  </si>
  <si>
    <t xml:space="preserve">      其他企业职工基本养老保险基金收入</t>
  </si>
  <si>
    <t>二、失业保险基金收入</t>
  </si>
  <si>
    <t>其中：失业保险费收入</t>
  </si>
  <si>
    <t xml:space="preserve">      失业保险基金财政补贴收入</t>
  </si>
  <si>
    <t xml:space="preserve">      失业保险基金利息收入</t>
  </si>
  <si>
    <t xml:space="preserve">      其他失业保险基金收入</t>
  </si>
  <si>
    <t>三、职工基本医疗保险基金收入</t>
  </si>
  <si>
    <t>其中：职工基本医疗保险费收入</t>
  </si>
  <si>
    <t xml:space="preserve">      职工基本医疗保险基金财政补贴收入</t>
  </si>
  <si>
    <t xml:space="preserve">      职工基本医疗保险基金利息收入</t>
  </si>
  <si>
    <t xml:space="preserve">      其他职工基本医疗保险基金收入</t>
  </si>
  <si>
    <t>四、工伤保险基金收入</t>
  </si>
  <si>
    <t>其中：工伤保险费收入</t>
  </si>
  <si>
    <t xml:space="preserve">      工伤保险基金财政补贴收入</t>
  </si>
  <si>
    <t xml:space="preserve">      工伤保险基金利息收入</t>
  </si>
  <si>
    <t xml:space="preserve">      职业伤害保障费收入</t>
  </si>
  <si>
    <t xml:space="preserve">      其他工伤保险基金收入</t>
  </si>
  <si>
    <t>五、城乡居民基本养老保险基金收入</t>
  </si>
  <si>
    <t>其中：城乡居民基本养老保险基金缴费收入</t>
  </si>
  <si>
    <t xml:space="preserve">      城乡居民基本养老保险基金财政补贴收入</t>
  </si>
  <si>
    <t xml:space="preserve">      城乡居民基本养老保险基金利息收入</t>
  </si>
  <si>
    <t xml:space="preserve">      城乡居民基本养老保险基金委托投资收益</t>
  </si>
  <si>
    <t xml:space="preserve">      城乡居民基本养老保险基金集体补助收入</t>
  </si>
  <si>
    <t xml:space="preserve">      城乡居民基本养老保险基金转移收入</t>
  </si>
  <si>
    <t xml:space="preserve">      其他城乡居民基本养老保险基金收入</t>
  </si>
  <si>
    <t>六、机关事业单位基本养老保险基金收入</t>
  </si>
  <si>
    <t>其中：机关事业单位基本养老保险费收入</t>
  </si>
  <si>
    <t xml:space="preserve">      机关事业单位基本养老保险基金财政补贴收入</t>
  </si>
  <si>
    <t xml:space="preserve">      机关事业单位基本养老保险基金利息收入</t>
  </si>
  <si>
    <t xml:space="preserve">      机关事业单位基本养老保险基金委托投资收益</t>
  </si>
  <si>
    <t xml:space="preserve">      其他机关事业单位基本养老保险基金收入</t>
  </si>
  <si>
    <t>七、城乡居民基本医疗保险基金收入</t>
  </si>
  <si>
    <t>其中：城乡居民基本医疗保险费收入</t>
  </si>
  <si>
    <t xml:space="preserve">      城乡居民基本医疗保险基金财政补贴收入</t>
  </si>
  <si>
    <t xml:space="preserve">      城乡居民基本医疗保险基金利息收入</t>
  </si>
  <si>
    <t xml:space="preserve">      其他城乡居民基本医疗保险基金收入</t>
  </si>
  <si>
    <t>社会保险基金预算收入合计</t>
  </si>
  <si>
    <t>备注：1.“预算科目”根据政府收支分类科目调整进行相应调整。
      2.按照《预算法》要求，社会保险基金预算按统筹层次编制，统筹地区公开本地区社会保
        险基金预算时，应公开到本统筹层次及下级的社会保险险种。</t>
  </si>
  <si>
    <t>表30</t>
  </si>
  <si>
    <t>2021年资阳市雁江区社会保险基金预算支出预算表</t>
  </si>
  <si>
    <t>一、企业职工基本养老保险基金支出</t>
  </si>
  <si>
    <t>其中：基本养老金</t>
  </si>
  <si>
    <t xml:space="preserve">      医疗补助金</t>
  </si>
  <si>
    <t xml:space="preserve">      丧葬抚恤补助</t>
  </si>
  <si>
    <t xml:space="preserve">      其他企业职工基本养老保险基金支出</t>
  </si>
  <si>
    <t>二、失业保险基金支出</t>
  </si>
  <si>
    <t>其中：失业保险金</t>
  </si>
  <si>
    <t xml:space="preserve">      医疗保险费</t>
  </si>
  <si>
    <t xml:space="preserve">      职业培训和职业介绍补贴</t>
  </si>
  <si>
    <t xml:space="preserve">      技能提升补贴支出</t>
  </si>
  <si>
    <t xml:space="preserve">      稳定岗位补贴支出</t>
  </si>
  <si>
    <t xml:space="preserve">      其他费用支出</t>
  </si>
  <si>
    <t xml:space="preserve">      其他失业保险基金支出</t>
  </si>
  <si>
    <t>三、职工基本医疗保险基金支出</t>
  </si>
  <si>
    <t>其中：职工基本医疗保险统筹基金</t>
  </si>
  <si>
    <t xml:space="preserve">      职工基本医疗保险个人账户基金</t>
  </si>
  <si>
    <t xml:space="preserve">      其他职工基本医疗保险基金支出</t>
  </si>
  <si>
    <t>四、工伤保险基金支出</t>
  </si>
  <si>
    <t>其中：工伤保险待遇</t>
  </si>
  <si>
    <t xml:space="preserve">      劳动能力鉴定支出</t>
  </si>
  <si>
    <t xml:space="preserve">      工伤预防费用支出</t>
  </si>
  <si>
    <t xml:space="preserve">      职业伤害保障支出</t>
  </si>
  <si>
    <t xml:space="preserve">      其他工伤保险基金支出</t>
  </si>
  <si>
    <t>五、城乡居民基本养老保险基金支出</t>
  </si>
  <si>
    <t>其中：基础养老金支出</t>
  </si>
  <si>
    <t xml:space="preserve">      个人账户养老金支出</t>
  </si>
  <si>
    <t xml:space="preserve">      丧葬抚恤补助支出</t>
  </si>
  <si>
    <t xml:space="preserve">      转移支出</t>
  </si>
  <si>
    <t xml:space="preserve">      其他城乡居民基本养老保险基金支出</t>
  </si>
  <si>
    <t>六、机关事业单位基本养老保险基金支出</t>
  </si>
  <si>
    <t>其中：基本养老金支出</t>
  </si>
  <si>
    <t xml:space="preserve">      其他机关事业单位基本养老保险基金支出</t>
  </si>
  <si>
    <t>七、城乡居民基本医疗保险基金支出</t>
  </si>
  <si>
    <t>其中：城乡居民基本医疗保险基金医疗待遇支出</t>
  </si>
  <si>
    <t xml:space="preserve">      城乡居民大病保险支出</t>
  </si>
  <si>
    <t xml:space="preserve">      其他城乡居民基本医疗保险基金支出</t>
  </si>
  <si>
    <t>社会保险基金预算支出合计</t>
  </si>
  <si>
    <t>备注：1.“预算科目”根据政府收支分类科目调整进行相应调整。
      2.按照《预算法》要求，社会保险基金预算按统筹层次编制，统筹地区公开本地区社会
        保险基金预算时，应公开到本统筹层次及下级的社会保险险种。</t>
  </si>
  <si>
    <t>表31</t>
  </si>
  <si>
    <t>2021年资阳市雁江区社会保险基金预算收支预算平衡表</t>
  </si>
  <si>
    <t>社会保险基金预算收入</t>
  </si>
  <si>
    <t>社会保险基金预算支出</t>
  </si>
  <si>
    <t>社会保险基金转移收入</t>
  </si>
  <si>
    <t>社会保险基金转移支出</t>
  </si>
  <si>
    <t>企业职工基本养老保险基金</t>
  </si>
  <si>
    <t>社会保险基金补助下级支出</t>
  </si>
  <si>
    <t>失业保险基金</t>
  </si>
  <si>
    <t>职工基本医疗保险基金</t>
  </si>
  <si>
    <t>城乡居民基本养老保险基金</t>
  </si>
  <si>
    <t>机关事业单位基本养老保险基金</t>
  </si>
  <si>
    <t>工伤保险基金</t>
  </si>
  <si>
    <t>社会保险基金上级补助收入</t>
  </si>
  <si>
    <t>城乡居民基本医疗保险基金</t>
  </si>
  <si>
    <t>社会保险基金上解上级支出</t>
  </si>
  <si>
    <t xml:space="preserve">  社会保险基金下级上解收入</t>
  </si>
  <si>
    <t>本年收入合计</t>
  </si>
  <si>
    <t>本年支出合计</t>
  </si>
  <si>
    <t>本年收支结余</t>
  </si>
  <si>
    <t>年末滚存结余</t>
  </si>
  <si>
    <t>备注：1.“预算科目”根据政府收支分类科目调整进行相应调整。
      2.按照《预算法》要求，社会保险基金预算按统筹层次编制，统筹地区公开本地区社会保险基金预算时，应公开到本统筹层次及下级的社会保险险种。</t>
  </si>
  <si>
    <t>表32</t>
  </si>
  <si>
    <t>2021年资阳市雁江区（区级）社会保险基金预算收入预算表</t>
  </si>
  <si>
    <t>表33</t>
  </si>
  <si>
    <t>2021年资阳市雁江区（区级）社会保险基金预算支出预算表</t>
  </si>
  <si>
    <t>表34</t>
  </si>
  <si>
    <t>2021年资阳市雁江区（区级）社会保险基金预算收支预算平衡表</t>
  </si>
  <si>
    <t>表35</t>
  </si>
  <si>
    <t>资阳市雁江区2020年地方政府债务限额及余额预算情况表</t>
  </si>
  <si>
    <t>单位：亿元</t>
  </si>
  <si>
    <t>地   区</t>
  </si>
  <si>
    <t>2020年债务限额</t>
  </si>
  <si>
    <t>2020年债务余额预计执行数</t>
  </si>
  <si>
    <t>一般债务</t>
  </si>
  <si>
    <t>专项债务</t>
  </si>
  <si>
    <t>公  式</t>
  </si>
  <si>
    <t>A=B+C</t>
  </si>
  <si>
    <t>B</t>
  </si>
  <si>
    <t>C</t>
  </si>
  <si>
    <t>D=E+F</t>
  </si>
  <si>
    <t>E</t>
  </si>
  <si>
    <t>F</t>
  </si>
  <si>
    <t>雁江区</t>
  </si>
  <si>
    <t>注：1.本表反映上一年度本地区、本级及所属地区地方政府债务限额及余额预计执行数。
    2.本表由县级以上地方各级财政部门在本级人民代表大会批准预算后二十日内公开。</t>
  </si>
  <si>
    <t>表36</t>
  </si>
  <si>
    <t>资阳市雁江区地方政府一般债务余额情况表</t>
  </si>
  <si>
    <t>项    目</t>
  </si>
  <si>
    <t>一、2019年末地方政府一般债务余额实际数</t>
  </si>
  <si>
    <t>二、2020年末地方政府一般债务限额</t>
  </si>
  <si>
    <t>三、2020年地方政府一般债务发行额</t>
  </si>
  <si>
    <t xml:space="preserve">    中央转贷地方的国际金融组织和外国政府贷款</t>
  </si>
  <si>
    <t xml:space="preserve">    2020年地方政府一般债券发行额</t>
  </si>
  <si>
    <t>四、2020年地方政府一般债务还本额</t>
  </si>
  <si>
    <t>五、2020年末地方政府一般债务余额预计执行数</t>
  </si>
  <si>
    <t>六、2020年末地方政府一般债务剩余年限（年）</t>
  </si>
  <si>
    <t>七、2021年地方政府一般债务新增举债额度</t>
  </si>
  <si>
    <t>八、2021年地方政府一般债务限额</t>
  </si>
  <si>
    <t>注：1.本表反映本地区上两年度一般债务余额，上一年度一般债务限额、发行额、还本支出及余额，本年度一般债务新增举债额度及限额。
    2.本表由县级以上地方各级财政部门在本级人民代表大会批准预算后二十日内公开。</t>
  </si>
  <si>
    <t>表37</t>
  </si>
  <si>
    <t>资阳市雁江区地方政府专项债务余额情况表</t>
  </si>
  <si>
    <t>一、2019年末地方政府专项债务余额实际数</t>
  </si>
  <si>
    <t>二、2020年末地方政府专项债务限额</t>
  </si>
  <si>
    <t>三、2020年地方政府专项债务发行额</t>
  </si>
  <si>
    <t>四、2020年地方政府专项债务还本额</t>
  </si>
  <si>
    <t>五、2020年末地方政府专项债务余额预计执行数</t>
  </si>
  <si>
    <t>六、2020年末地方政府专项债务剩余年限（年）</t>
  </si>
  <si>
    <t>七、2021年地方政府专项债务新增举债额度</t>
  </si>
  <si>
    <t>八、2021年末地方政府专项债务限额</t>
  </si>
  <si>
    <t>注：1.本表反映本地区上两年度专项债务余额，上一年度专项债务限额、发行额、还本支出及余额，本年度专项债务新增举债额度及限额。
    2.本表由县级以上地方各级财政部门在本级人民代表大会批准预算后二十日内公开。</t>
  </si>
  <si>
    <t>表38</t>
  </si>
  <si>
    <t>资阳市雁江区地方政府债券发行及还本付息情况表</t>
  </si>
  <si>
    <t>公式</t>
  </si>
  <si>
    <t>本地区</t>
  </si>
  <si>
    <t>本级</t>
  </si>
  <si>
    <t>一、2020年发行预计执行数</t>
  </si>
  <si>
    <t>A=B+D</t>
  </si>
  <si>
    <t>（一）一般债券</t>
  </si>
  <si>
    <t xml:space="preserve">   其中：再融资债券</t>
  </si>
  <si>
    <t>（二）专项债券</t>
  </si>
  <si>
    <t>D</t>
  </si>
  <si>
    <t>二、2020年还本预计执行数</t>
  </si>
  <si>
    <t>F=G+H</t>
  </si>
  <si>
    <t>G</t>
  </si>
  <si>
    <t>H</t>
  </si>
  <si>
    <t>三、2020年付息预计执行数</t>
  </si>
  <si>
    <t>I=J+K</t>
  </si>
  <si>
    <t>J</t>
  </si>
  <si>
    <t>K</t>
  </si>
  <si>
    <t>四、2021年还本预算数</t>
  </si>
  <si>
    <t>L=M+O</t>
  </si>
  <si>
    <t>M</t>
  </si>
  <si>
    <t xml:space="preserve">   其中：再融资</t>
  </si>
  <si>
    <t xml:space="preserve">         财政预算安排 </t>
  </si>
  <si>
    <t>N</t>
  </si>
  <si>
    <t>O</t>
  </si>
  <si>
    <t xml:space="preserve">         财政预算安排</t>
  </si>
  <si>
    <t>P</t>
  </si>
  <si>
    <t>五、2021年付息预算数</t>
  </si>
  <si>
    <t>Q=R+S</t>
  </si>
  <si>
    <t>R</t>
  </si>
  <si>
    <t>S</t>
  </si>
  <si>
    <t>注：1.本表反映本地区、本级上一年度地方政府债券（含再融资债券）发行及还本付息支出预计执行数、本年度地方政府债券还本付息支出预算数等。
    2.本表由县级以上地方各级财政部门在本级人民代表大会批准预算后二十日内公开。</t>
  </si>
  <si>
    <t>表39</t>
  </si>
  <si>
    <t>资阳市雁江区本级2020年地方政府专项债务表</t>
  </si>
  <si>
    <t>项目</t>
  </si>
  <si>
    <t>一、专项债券收入</t>
  </si>
  <si>
    <t>二、专项债券支出</t>
  </si>
  <si>
    <t>三、还本付息</t>
  </si>
  <si>
    <t xml:space="preserve">    其中：还本预计执行数</t>
  </si>
  <si>
    <t xml:space="preserve">          付息预计执行数</t>
  </si>
  <si>
    <t>四、项目负债规模</t>
  </si>
  <si>
    <t>五、已发行专项债券期限（年）</t>
  </si>
  <si>
    <t>六、已发行专项债券利率（%）</t>
  </si>
  <si>
    <t>注：1.本表反映上一年度本级政府专项债券收入、支出、还本付息及专项收入情况，反映本级项目的负债规模、期限、利率、还本付息等情况。
    2.本表由县级以上地方各级财政部门在本级人民代表大会批准预算后二十日内公开。</t>
  </si>
  <si>
    <t>DEBT_T_XXGK_ZQSY</t>
  </si>
  <si>
    <t xml:space="preserve"> AND T.AD_CODE_GK=512002 AND T.SET_YEAR_GK=2021</t>
  </si>
  <si>
    <t>AD_CODE_GK#512002</t>
  </si>
  <si>
    <t>AD_CODE#512002</t>
  </si>
  <si>
    <t>AD_NAME#512002 雁江区</t>
  </si>
  <si>
    <t>SET_YEAR_GK#2021</t>
  </si>
  <si>
    <t>SET_YEAR#2020</t>
  </si>
  <si>
    <t>XM_NAME#</t>
  </si>
  <si>
    <t>XM_CODE#</t>
  </si>
  <si>
    <t>XMLX_NAME#</t>
  </si>
  <si>
    <t>ZGBM_NAME#</t>
  </si>
  <si>
    <t>AG_NAME#</t>
  </si>
  <si>
    <t>ZWLB_NAME#</t>
  </si>
  <si>
    <t>ZQGM_AMT#</t>
  </si>
  <si>
    <t>FX_DATE#</t>
  </si>
  <si>
    <t>XM_ID#</t>
  </si>
  <si>
    <t>XMLX_ID#</t>
  </si>
  <si>
    <t>ZGBM_CODE#</t>
  </si>
  <si>
    <t>AG_CODE#</t>
  </si>
  <si>
    <t>ZWLB_ID#</t>
  </si>
  <si>
    <t>表40</t>
  </si>
  <si>
    <t>2020年地方政府债券使用情况表</t>
  </si>
  <si>
    <t>项目编号</t>
  </si>
  <si>
    <t>项目领域</t>
  </si>
  <si>
    <t>项目主管部门</t>
  </si>
  <si>
    <t>项目实施单位</t>
  </si>
  <si>
    <t>债券性质</t>
  </si>
  <si>
    <t>债券规模</t>
  </si>
  <si>
    <t>发行时间（年/月）</t>
  </si>
  <si>
    <t>VALID#</t>
  </si>
  <si>
    <t>备选库项目-资阳市雁江区中和镇中和街棚户区改造项目</t>
  </si>
  <si>
    <t>P19512002-0030</t>
  </si>
  <si>
    <t>棚户区改造</t>
  </si>
  <si>
    <t>建设</t>
  </si>
  <si>
    <t>雁江区住房和城乡规划建设局</t>
  </si>
  <si>
    <t>棚改专项债券</t>
  </si>
  <si>
    <t>2020-08</t>
  </si>
  <si>
    <t>A684E9BE1D76E9D7E0535EFB480AAECE</t>
  </si>
  <si>
    <t>0604</t>
  </si>
  <si>
    <t>333</t>
  </si>
  <si>
    <t>333189001</t>
  </si>
  <si>
    <t>020203</t>
  </si>
  <si>
    <t>资阳市雁江区城东新区棚户区改造及配套设施一期项目</t>
  </si>
  <si>
    <t>资阳市凯利建设投资有限公司</t>
  </si>
  <si>
    <t>备选库项目-资阳市雁江区妇幼保健院（资阳市妇幼保健院）基础设施建设项目</t>
  </si>
  <si>
    <t>P17512002-0009</t>
  </si>
  <si>
    <t>公立医院</t>
  </si>
  <si>
    <t>卫生</t>
  </si>
  <si>
    <t>雁江区妇幼保健医院</t>
  </si>
  <si>
    <t>普通专项债券</t>
  </si>
  <si>
    <t>2020-01</t>
  </si>
  <si>
    <t>9243A33C068BC05AE0535EFB480A1F68</t>
  </si>
  <si>
    <t>1201</t>
  </si>
  <si>
    <t>361</t>
  </si>
  <si>
    <t>361103</t>
  </si>
  <si>
    <t>0201</t>
  </si>
  <si>
    <t>资阳市雁江区妇幼保健院( 资阳市妇幼保健院)基础设施建设项目</t>
  </si>
  <si>
    <t>资阳市雁江区妇幼保健院</t>
  </si>
  <si>
    <t>其他自平衡专项债券</t>
  </si>
  <si>
    <t>2020-05</t>
  </si>
  <si>
    <t>020299</t>
  </si>
  <si>
    <t>资阳市雁江区人民医院综合业务用房建设项目</t>
  </si>
  <si>
    <t>资阳市雁江区人民医院</t>
  </si>
  <si>
    <t>成自高铁（资阳段）建设项目</t>
  </si>
  <si>
    <t>P19512002-0029</t>
  </si>
  <si>
    <t>铁路干线</t>
  </si>
  <si>
    <t>财政</t>
  </si>
  <si>
    <t>雁江区财政局</t>
  </si>
  <si>
    <t>A676DC5411C1EC37E0535EFB480A8C5C</t>
  </si>
  <si>
    <t>0101</t>
  </si>
  <si>
    <t>318</t>
  </si>
  <si>
    <t>318121001</t>
  </si>
  <si>
    <t>雁江区城镇污水处理厂及配套管网建设项目</t>
  </si>
  <si>
    <t>资阳市禹兴建设工程有限责任公司</t>
  </si>
  <si>
    <t>备选库项目-资阳市雁江区中医医院医疗综合楼建设项目</t>
  </si>
  <si>
    <t>P19512002-0009</t>
  </si>
  <si>
    <t>雁江区中医医院</t>
  </si>
  <si>
    <t>9243A0E28B3DC068E0535EFB480AF35B</t>
  </si>
  <si>
    <t>361101</t>
  </si>
  <si>
    <t>备选库项目-中国西部生育健康服务中心建设项目</t>
  </si>
  <si>
    <t>P20512002-0014</t>
  </si>
  <si>
    <t>资阳市雁江区妇幼保健计划生育服务中心</t>
  </si>
  <si>
    <t>A09288F4C4CADCB2E0535EFB480A1945</t>
  </si>
  <si>
    <t>361178</t>
  </si>
  <si>
    <t>资阳市雁江区中和镇中和街棚户区改造项目</t>
  </si>
  <si>
    <t>资阳市雁江区消防站装备采购</t>
  </si>
  <si>
    <t>P20512002-0042</t>
  </si>
  <si>
    <t>其他</t>
  </si>
  <si>
    <t>消防</t>
  </si>
  <si>
    <t>雁江区消防队</t>
  </si>
  <si>
    <t>一般债券</t>
  </si>
  <si>
    <t>ABB7CE46024CA49EE0535EFB480A84F3</t>
  </si>
  <si>
    <t>99</t>
  </si>
  <si>
    <t>01</t>
  </si>
  <si>
    <t>资阳市雁江区老旧小区改造项目</t>
  </si>
  <si>
    <t>备选库项目-资阳市雁江区人民医院综合业务用房建设项目</t>
  </si>
  <si>
    <t>P20512002-0016</t>
  </si>
  <si>
    <t>雁江区人民医院</t>
  </si>
  <si>
    <t>A0915A99ED34C390E0535EFB480ADEBE</t>
  </si>
  <si>
    <t>361102</t>
  </si>
  <si>
    <t>中国西部生育健康服务中心建设项目</t>
  </si>
  <si>
    <t>备选库项目-阳化河（示范段）生态绿廊及水系治理项目</t>
  </si>
  <si>
    <t>P19512002-0011</t>
  </si>
  <si>
    <t>污染防治</t>
  </si>
  <si>
    <t>旅游</t>
  </si>
  <si>
    <t>资阳市雁江区文化广播电视和旅游局</t>
  </si>
  <si>
    <t>9243A0B20A24C048E0535EFB480A3EA4</t>
  </si>
  <si>
    <t>0701</t>
  </si>
  <si>
    <t>420</t>
  </si>
  <si>
    <t>阳化河（示范段）生态绿廊及水系治理项目</t>
  </si>
  <si>
    <t>资阳市雁江区东升资产管理有限责任公司</t>
  </si>
  <si>
    <t>资阳市雁江区中医医院医疗综合楼建设项目</t>
  </si>
  <si>
    <t>资阳市雁江区中医医院</t>
  </si>
  <si>
    <t>2020-02</t>
  </si>
  <si>
    <t>资阳市雁江区中医医院业务用房建设项目</t>
  </si>
  <si>
    <t>备选库项目-资阳市雁江区中医医院业务用房建设项目</t>
  </si>
  <si>
    <t>P18512002-0009</t>
  </si>
  <si>
    <t>2020-09</t>
  </si>
  <si>
    <t>A0915DACD393C3B0E0535EFB480A8BC4</t>
  </si>
  <si>
    <t>备选库项目-雁江区城镇污水处理厂及配套管网建设项目</t>
  </si>
  <si>
    <t>P19512002-0004</t>
  </si>
  <si>
    <t>污水处理（城镇）</t>
  </si>
  <si>
    <t>92439B0FE6A4BE2FE0535EFB480AD6C9</t>
  </si>
  <si>
    <t>040406</t>
  </si>
  <si>
    <t>备选库项目-资阳市雁江区老旧小区改造项目</t>
  </si>
  <si>
    <t>P20512002-0007</t>
  </si>
  <si>
    <t>城镇老旧小区改造</t>
  </si>
  <si>
    <t>A0911EA20A49C3ACE0535EFB480A415F</t>
  </si>
  <si>
    <t>0605</t>
  </si>
  <si>
    <t>备选库项目-资阳市雁江区城东新区棚户区改造及配套设施一期项目</t>
  </si>
  <si>
    <t>P17512002-0010</t>
  </si>
  <si>
    <t>A69D20B0BA3A3D01E0535EFB480AA087</t>
  </si>
  <si>
    <t>注：本表反映上一年度新增地方政府债券资金使用情况，由县级以上地方各级财政部门在同级人民代表大会常务委员会批准决算后二十日内公开。</t>
  </si>
  <si>
    <t>表41</t>
  </si>
  <si>
    <t>资阳市雁江区本级2020年新增政府债券项目实施情况表</t>
  </si>
  <si>
    <t>区划名称</t>
  </si>
  <si>
    <t>新增债券资金发行金额</t>
  </si>
  <si>
    <t>财政部门资金拨付</t>
  </si>
  <si>
    <t>项目概况</t>
  </si>
  <si>
    <t>专项债券</t>
  </si>
  <si>
    <t>拨付金额</t>
  </si>
  <si>
    <t>拨付进度（%）</t>
  </si>
  <si>
    <t>资阳市雁江区住房和城乡规划建设局</t>
  </si>
  <si>
    <t>资阳市雁江区财政局</t>
  </si>
  <si>
    <t>资阳市雁江区消防队</t>
  </si>
  <si>
    <t>注：1.本表反映本级上一年度安排的新增地方政府债券资金使用情况。
    2.本表由县级以上地方各级财政部门在本级人民代表大会批准预算后二十日内公开。</t>
  </si>
  <si>
    <t>表42</t>
  </si>
  <si>
    <t>资阳市雁江区2021年地方政府债务限额提前下达情况表</t>
  </si>
  <si>
    <t>下级</t>
  </si>
  <si>
    <t>一、2020年地方政府债务限额</t>
  </si>
  <si>
    <t>其中： 一般债务限额</t>
  </si>
  <si>
    <t xml:space="preserve">       专项债务限额</t>
  </si>
  <si>
    <t>二、提前下达的2021年新增地方政府债务限额</t>
  </si>
  <si>
    <t>注：1.本表反映本地区及本级预算中列示提前下达的新增地方政府债务限额情况。
    2.本表由县级以上地方各级财政部门在本级人民代表大会批准预算后二十日内公开。</t>
  </si>
  <si>
    <t>表43</t>
  </si>
  <si>
    <t>资阳市雁江区2021年地方政府债务限额调整情况表</t>
  </si>
  <si>
    <t>二、2021年新增地方政府债务限额</t>
  </si>
  <si>
    <t>附：提前下达的2021年新增地方政府债务限额</t>
  </si>
  <si>
    <t>G=H+I</t>
  </si>
  <si>
    <t>I</t>
  </si>
  <si>
    <t>三、2021年地方政府债务限额</t>
  </si>
  <si>
    <t>J=K+L</t>
  </si>
  <si>
    <t>L</t>
  </si>
  <si>
    <t>注：1.本表反映本地区及本级当年地方政府债务限额调整情况。
    2.本表由县级以上地方各级财政部门在本级人民代表大会常务委员会批准预算调整方案后二十日内公开。</t>
  </si>
  <si>
    <t>表44</t>
  </si>
  <si>
    <t>资阳市雁江区地方政府债务十年到期情况表</t>
  </si>
  <si>
    <t>2021年</t>
  </si>
  <si>
    <t>2022年</t>
  </si>
  <si>
    <t>2023年</t>
  </si>
  <si>
    <t>2024年</t>
  </si>
  <si>
    <t>2025年</t>
  </si>
  <si>
    <t>2026年</t>
  </si>
  <si>
    <t>2027年</t>
  </si>
  <si>
    <t>2028年</t>
  </si>
  <si>
    <t>2029年</t>
  </si>
  <si>
    <t>2030年</t>
  </si>
  <si>
    <t>表45</t>
  </si>
  <si>
    <t>资阳市雁江区2020年新增政府债务年限情况表</t>
  </si>
  <si>
    <t>债券名称</t>
  </si>
  <si>
    <t>债券编码</t>
  </si>
  <si>
    <t>债券类型</t>
  </si>
  <si>
    <t>年限</t>
  </si>
  <si>
    <t>2020年四川省政府专项债券（十八期）</t>
  </si>
  <si>
    <t>10年</t>
  </si>
  <si>
    <t>2020年四川省政府专项债券（二十一期）</t>
  </si>
  <si>
    <t>7年</t>
  </si>
  <si>
    <t>2020年四川省政府专项债券（三十一期）</t>
  </si>
  <si>
    <t>15年</t>
  </si>
  <si>
    <t>2020年四川省政府专项债券（五十四期）</t>
  </si>
  <si>
    <t>2020年四川省政府专项债券（六十二期）</t>
  </si>
  <si>
    <t>30年</t>
  </si>
  <si>
    <t>2020年四川省政府专项债券（七十二期）</t>
  </si>
  <si>
    <t>2020年四川省政府专项债券（七十三期）</t>
  </si>
  <si>
    <t>2020年四川省政府专项债券（七十四期）</t>
  </si>
  <si>
    <t>2020年四川省政府专项债券（八十六期）</t>
  </si>
  <si>
    <t>5年</t>
  </si>
  <si>
    <t>2020年四川省政府专项债券（九十六期）</t>
  </si>
  <si>
    <t>2020年四川省政府专项债券（一百零二期）</t>
  </si>
</sst>
</file>

<file path=xl/styles.xml><?xml version="1.0" encoding="utf-8"?>
<styleSheet xmlns="http://schemas.openxmlformats.org/spreadsheetml/2006/main">
  <numFmts count="16">
    <numFmt numFmtId="176" formatCode="0_ "/>
    <numFmt numFmtId="42" formatCode="_ &quot;￥&quot;* #,##0_ ;_ &quot;￥&quot;* \-#,##0_ ;_ &quot;￥&quot;* &quot;-&quot;_ ;_ @_ "/>
    <numFmt numFmtId="44" formatCode="_ &quot;￥&quot;* #,##0.00_ ;_ &quot;￥&quot;* \-#,##0.00_ ;_ &quot;￥&quot;* &quot;-&quot;??_ ;_ @_ "/>
    <numFmt numFmtId="41" formatCode="_ * #,##0_ ;_ * \-#,##0_ ;_ * &quot;-&quot;_ ;_ @_ "/>
    <numFmt numFmtId="177" formatCode="###0"/>
    <numFmt numFmtId="43" formatCode="_ * #,##0.00_ ;_ * \-#,##0.00_ ;_ * &quot;-&quot;??_ ;_ @_ "/>
    <numFmt numFmtId="178" formatCode="0.0_ "/>
    <numFmt numFmtId="179" formatCode="0_);[Red]\(0\)"/>
    <numFmt numFmtId="180" formatCode="#,##0.000000"/>
    <numFmt numFmtId="181" formatCode="0.0_);[Red]\(0.0\)"/>
    <numFmt numFmtId="182" formatCode="0.0"/>
    <numFmt numFmtId="183" formatCode="#,##0_ "/>
    <numFmt numFmtId="184" formatCode="____@"/>
    <numFmt numFmtId="185" formatCode="0_ ;[Red]\-0\ "/>
    <numFmt numFmtId="186" formatCode="0.00_ "/>
    <numFmt numFmtId="187" formatCode="#,##0_);[Red]\(#,##0\)"/>
  </numFmts>
  <fonts count="75">
    <font>
      <sz val="12"/>
      <name val="宋体"/>
      <charset val="134"/>
    </font>
    <font>
      <sz val="12"/>
      <name val="方正黑体简体"/>
      <charset val="1"/>
    </font>
    <font>
      <sz val="12"/>
      <name val="方正黑体简体"/>
      <charset val="134"/>
    </font>
    <font>
      <sz val="20"/>
      <name val="方正小标宋简体"/>
      <charset val="134"/>
    </font>
    <font>
      <b/>
      <sz val="12"/>
      <name val="宋体"/>
      <charset val="134"/>
    </font>
    <font>
      <sz val="11"/>
      <name val="宋体"/>
      <charset val="134"/>
    </font>
    <font>
      <sz val="12"/>
      <name val="宋体"/>
      <charset val="134"/>
      <scheme val="major"/>
    </font>
    <font>
      <b/>
      <sz val="11"/>
      <name val="宋体"/>
      <charset val="134"/>
      <scheme val="major"/>
    </font>
    <font>
      <sz val="11"/>
      <name val="宋体"/>
      <charset val="134"/>
      <scheme val="major"/>
    </font>
    <font>
      <sz val="20"/>
      <color indexed="8"/>
      <name val="方正小标宋简体"/>
      <charset val="1"/>
    </font>
    <font>
      <sz val="12"/>
      <color indexed="8"/>
      <name val="宋体"/>
      <charset val="1"/>
      <scheme val="major"/>
    </font>
    <font>
      <sz val="11"/>
      <color indexed="8"/>
      <name val="宋体"/>
      <charset val="1"/>
      <scheme val="major"/>
    </font>
    <font>
      <sz val="11"/>
      <color indexed="8"/>
      <name val="宋体"/>
      <charset val="1"/>
    </font>
    <font>
      <b/>
      <sz val="11"/>
      <name val="宋体"/>
      <charset val="134"/>
    </font>
    <font>
      <sz val="12"/>
      <color indexed="8"/>
      <name val="方正黑体简体"/>
      <charset val="1"/>
    </font>
    <font>
      <sz val="12"/>
      <color indexed="8"/>
      <name val="宋体"/>
      <charset val="1"/>
    </font>
    <font>
      <b/>
      <sz val="11"/>
      <color indexed="8"/>
      <name val="宋体"/>
      <charset val="1"/>
    </font>
    <font>
      <sz val="12"/>
      <color theme="1"/>
      <name val="方正黑体简体"/>
      <charset val="134"/>
    </font>
    <font>
      <sz val="20"/>
      <color theme="1"/>
      <name val="方正小标宋简体"/>
      <charset val="134"/>
    </font>
    <font>
      <sz val="12"/>
      <color theme="1"/>
      <name val="宋体"/>
      <charset val="134"/>
      <scheme val="minor"/>
    </font>
    <font>
      <sz val="11"/>
      <color theme="1"/>
      <name val="宋体"/>
      <charset val="134"/>
      <scheme val="minor"/>
    </font>
    <font>
      <sz val="12"/>
      <color theme="1"/>
      <name val="宋体"/>
      <charset val="134"/>
    </font>
    <font>
      <sz val="12"/>
      <color indexed="8"/>
      <name val="宋体"/>
      <charset val="134"/>
    </font>
    <font>
      <sz val="11"/>
      <color theme="1"/>
      <name val="宋体"/>
      <charset val="134"/>
    </font>
    <font>
      <sz val="11"/>
      <name val="SimSun"/>
      <charset val="134"/>
    </font>
    <font>
      <sz val="11"/>
      <color indexed="8"/>
      <name val="宋体"/>
      <charset val="1"/>
      <scheme val="minor"/>
    </font>
    <font>
      <sz val="9"/>
      <name val="SimSun"/>
      <charset val="134"/>
    </font>
    <font>
      <b/>
      <sz val="15"/>
      <name val="SimSun"/>
      <charset val="134"/>
    </font>
    <font>
      <b/>
      <sz val="11"/>
      <name val="SimSun"/>
      <charset val="134"/>
    </font>
    <font>
      <sz val="9"/>
      <color indexed="8"/>
      <name val="宋体"/>
      <charset val="134"/>
    </font>
    <font>
      <sz val="9"/>
      <name val="宋体"/>
      <charset val="134"/>
    </font>
    <font>
      <b/>
      <sz val="11"/>
      <color theme="1"/>
      <name val="宋体"/>
      <charset val="134"/>
      <scheme val="minor"/>
    </font>
    <font>
      <sz val="12"/>
      <color indexed="8"/>
      <name val="宋体"/>
      <charset val="1"/>
      <scheme val="minor"/>
    </font>
    <font>
      <b/>
      <sz val="11"/>
      <color indexed="8"/>
      <name val="宋体"/>
      <charset val="1"/>
      <scheme val="minor"/>
    </font>
    <font>
      <sz val="11"/>
      <name val="宋体"/>
      <charset val="134"/>
      <scheme val="minor"/>
    </font>
    <font>
      <sz val="11"/>
      <color indexed="8"/>
      <name val="宋体"/>
      <charset val="134"/>
    </font>
    <font>
      <b/>
      <sz val="11"/>
      <color indexed="8"/>
      <name val="宋体"/>
      <charset val="134"/>
    </font>
    <font>
      <b/>
      <sz val="12"/>
      <color indexed="8"/>
      <name val="宋体"/>
      <charset val="134"/>
    </font>
    <font>
      <b/>
      <sz val="11"/>
      <name val="宋体"/>
      <charset val="134"/>
      <scheme val="minor"/>
    </font>
    <font>
      <sz val="20"/>
      <color indexed="8"/>
      <name val="方正小标宋简体"/>
      <charset val="134"/>
    </font>
    <font>
      <sz val="16"/>
      <name val="宋体"/>
      <charset val="134"/>
    </font>
    <font>
      <sz val="12"/>
      <name val="Arial Narrow"/>
      <charset val="0"/>
    </font>
    <font>
      <b/>
      <sz val="12"/>
      <name val="方正黑体简体"/>
      <charset val="134"/>
    </font>
    <font>
      <sz val="12"/>
      <name val="方正黑体简体"/>
      <charset val="0"/>
    </font>
    <font>
      <sz val="12"/>
      <color indexed="8"/>
      <name val="方正黑体简体"/>
      <charset val="134"/>
    </font>
    <font>
      <b/>
      <sz val="12"/>
      <color indexed="8"/>
      <name val="方正黑体简体"/>
      <charset val="134"/>
    </font>
    <font>
      <b/>
      <sz val="11"/>
      <color indexed="8"/>
      <name val="宋体"/>
      <charset val="134"/>
      <scheme val="minor"/>
    </font>
    <font>
      <sz val="11"/>
      <color indexed="8"/>
      <name val="宋体"/>
      <charset val="134"/>
      <scheme val="minor"/>
    </font>
    <font>
      <sz val="9"/>
      <color indexed="8"/>
      <name val="宋体"/>
      <charset val="134"/>
      <scheme val="minor"/>
    </font>
    <font>
      <sz val="12"/>
      <color theme="1"/>
      <name val="Times New Roman"/>
      <charset val="0"/>
    </font>
    <font>
      <sz val="12"/>
      <name val="宋体"/>
      <charset val="134"/>
      <scheme val="minor"/>
    </font>
    <font>
      <b/>
      <sz val="12"/>
      <color indexed="8"/>
      <name val="方正书宋简体"/>
      <charset val="134"/>
    </font>
    <font>
      <sz val="12"/>
      <color indexed="10"/>
      <name val="宋体"/>
      <charset val="134"/>
    </font>
    <font>
      <sz val="10"/>
      <name val="宋体"/>
      <charset val="134"/>
    </font>
    <font>
      <b/>
      <sz val="15"/>
      <color theme="3"/>
      <name val="宋体"/>
      <charset val="134"/>
      <scheme val="minor"/>
    </font>
    <font>
      <sz val="10"/>
      <name val="Arial"/>
      <charset val="0"/>
    </font>
    <font>
      <b/>
      <sz val="11"/>
      <color theme="3"/>
      <name val="宋体"/>
      <charset val="134"/>
      <scheme val="minor"/>
    </font>
    <font>
      <sz val="11"/>
      <color rgb="FF3F3F76"/>
      <name val="宋体"/>
      <charset val="134"/>
      <scheme val="minor"/>
    </font>
    <font>
      <sz val="11"/>
      <color theme="0"/>
      <name val="宋体"/>
      <charset val="134"/>
      <scheme val="minor"/>
    </font>
    <font>
      <i/>
      <sz val="11"/>
      <color rgb="FF7F7F7F"/>
      <name val="宋体"/>
      <charset val="134"/>
      <scheme val="minor"/>
    </font>
    <font>
      <sz val="11"/>
      <color rgb="FF9C0006"/>
      <name val="宋体"/>
      <charset val="134"/>
      <scheme val="minor"/>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b/>
      <sz val="13"/>
      <color theme="3"/>
      <name val="宋体"/>
      <charset val="134"/>
      <scheme val="minor"/>
    </font>
    <font>
      <b/>
      <sz val="11"/>
      <color rgb="FF3F3F3F"/>
      <name val="宋体"/>
      <charset val="134"/>
      <scheme val="minor"/>
    </font>
    <font>
      <sz val="11"/>
      <color rgb="FF9C6500"/>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sz val="11"/>
      <color rgb="FF006100"/>
      <name val="宋体"/>
      <charset val="134"/>
      <scheme val="minor"/>
    </font>
    <font>
      <sz val="12"/>
      <name val="仿宋_GB2312"/>
      <charset val="134"/>
    </font>
    <font>
      <sz val="11"/>
      <name val="Calibri"/>
      <charset val="0"/>
    </font>
    <font>
      <sz val="12"/>
      <name val="Times New Roman"/>
      <charset val="0"/>
    </font>
  </fonts>
  <fills count="3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7CE"/>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7"/>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rgb="FFF2F2F2"/>
        <bgColor indexed="64"/>
      </patternFill>
    </fill>
    <fill>
      <patternFill patternType="solid">
        <fgColor rgb="FFFFEB9C"/>
        <bgColor indexed="64"/>
      </patternFill>
    </fill>
    <fill>
      <patternFill patternType="solid">
        <fgColor rgb="FFA5A5A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6"/>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theme="9" tint="0.399975585192419"/>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medium">
        <color rgb="FF000000"/>
      </top>
      <bottom/>
      <diagonal/>
    </border>
    <border>
      <left/>
      <right/>
      <top style="thin">
        <color auto="1"/>
      </top>
      <bottom/>
      <diagonal/>
    </border>
    <border>
      <left/>
      <right/>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style="thin">
        <color auto="1"/>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3">
    <xf numFmtId="0" fontId="0" fillId="0" borderId="0">
      <alignment vertical="center"/>
    </xf>
    <xf numFmtId="42" fontId="55" fillId="0" borderId="0" applyFill="0" applyBorder="0" applyAlignment="0" applyProtection="0"/>
    <xf numFmtId="0" fontId="20" fillId="7" borderId="0" applyNumberFormat="0" applyBorder="0" applyAlignment="0" applyProtection="0">
      <alignment vertical="center"/>
    </xf>
    <xf numFmtId="0" fontId="57" fillId="8" borderId="20" applyNumberFormat="0" applyAlignment="0" applyProtection="0">
      <alignment vertical="center"/>
    </xf>
    <xf numFmtId="44" fontId="55" fillId="0" borderId="0" applyFill="0" applyBorder="0" applyAlignment="0" applyProtection="0"/>
    <xf numFmtId="41" fontId="55" fillId="0" borderId="0" applyFill="0" applyBorder="0" applyAlignment="0" applyProtection="0"/>
    <xf numFmtId="0" fontId="20" fillId="6" borderId="0" applyNumberFormat="0" applyBorder="0" applyAlignment="0" applyProtection="0">
      <alignment vertical="center"/>
    </xf>
    <xf numFmtId="0" fontId="60" fillId="12" borderId="0" applyNumberFormat="0" applyBorder="0" applyAlignment="0" applyProtection="0">
      <alignment vertical="center"/>
    </xf>
    <xf numFmtId="43" fontId="55" fillId="0" borderId="0" applyFill="0" applyBorder="0" applyAlignment="0" applyProtection="0"/>
    <xf numFmtId="0" fontId="58" fillId="14" borderId="0" applyNumberFormat="0" applyBorder="0" applyAlignment="0" applyProtection="0">
      <alignment vertical="center"/>
    </xf>
    <xf numFmtId="0" fontId="61" fillId="0" borderId="0" applyNumberFormat="0" applyFill="0" applyBorder="0" applyAlignment="0" applyProtection="0">
      <alignment vertical="center"/>
    </xf>
    <xf numFmtId="0" fontId="0" fillId="0" borderId="0">
      <alignment vertical="center"/>
    </xf>
    <xf numFmtId="9" fontId="55" fillId="0" borderId="0" applyFill="0" applyBorder="0" applyAlignment="0" applyProtection="0"/>
    <xf numFmtId="0" fontId="0" fillId="0" borderId="0"/>
    <xf numFmtId="0" fontId="30" fillId="0" borderId="0"/>
    <xf numFmtId="0" fontId="62" fillId="0" borderId="0" applyNumberFormat="0" applyFill="0" applyBorder="0" applyAlignment="0" applyProtection="0">
      <alignment vertical="center"/>
    </xf>
    <xf numFmtId="0" fontId="20" fillId="11" borderId="21" applyNumberFormat="0" applyFont="0" applyAlignment="0" applyProtection="0">
      <alignment vertical="center"/>
    </xf>
    <xf numFmtId="0" fontId="58" fillId="10" borderId="0" applyNumberFormat="0" applyBorder="0" applyAlignment="0" applyProtection="0">
      <alignment vertical="center"/>
    </xf>
    <xf numFmtId="0" fontId="56"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4" fillId="0" borderId="19" applyNumberFormat="0" applyFill="0" applyAlignment="0" applyProtection="0">
      <alignment vertical="center"/>
    </xf>
    <xf numFmtId="0" fontId="65" fillId="0" borderId="19" applyNumberFormat="0" applyFill="0" applyAlignment="0" applyProtection="0">
      <alignment vertical="center"/>
    </xf>
    <xf numFmtId="0" fontId="58" fillId="18" borderId="0" applyNumberFormat="0" applyBorder="0" applyAlignment="0" applyProtection="0">
      <alignment vertical="center"/>
    </xf>
    <xf numFmtId="0" fontId="56" fillId="0" borderId="22" applyNumberFormat="0" applyFill="0" applyAlignment="0" applyProtection="0">
      <alignment vertical="center"/>
    </xf>
    <xf numFmtId="0" fontId="58" fillId="13" borderId="0" applyNumberFormat="0" applyBorder="0" applyAlignment="0" applyProtection="0">
      <alignment vertical="center"/>
    </xf>
    <xf numFmtId="0" fontId="66" fillId="19" borderId="23" applyNumberFormat="0" applyAlignment="0" applyProtection="0">
      <alignment vertical="center"/>
    </xf>
    <xf numFmtId="0" fontId="68" fillId="19" borderId="20" applyNumberFormat="0" applyAlignment="0" applyProtection="0">
      <alignment vertical="center"/>
    </xf>
    <xf numFmtId="0" fontId="69" fillId="21" borderId="24" applyNumberFormat="0" applyAlignment="0" applyProtection="0">
      <alignment vertical="center"/>
    </xf>
    <xf numFmtId="0" fontId="0" fillId="0" borderId="0">
      <alignment vertical="center"/>
    </xf>
    <xf numFmtId="0" fontId="58" fillId="9" borderId="0" applyNumberFormat="0" applyBorder="0" applyAlignment="0" applyProtection="0">
      <alignment vertical="center"/>
    </xf>
    <xf numFmtId="0" fontId="0" fillId="0" borderId="0"/>
    <xf numFmtId="0" fontId="20" fillId="23" borderId="0" applyNumberFormat="0" applyBorder="0" applyAlignment="0" applyProtection="0">
      <alignment vertical="center"/>
    </xf>
    <xf numFmtId="0" fontId="70" fillId="0" borderId="25" applyNumberFormat="0" applyFill="0" applyAlignment="0" applyProtection="0">
      <alignment vertical="center"/>
    </xf>
    <xf numFmtId="0" fontId="31" fillId="0" borderId="26" applyNumberFormat="0" applyFill="0" applyAlignment="0" applyProtection="0">
      <alignment vertical="center"/>
    </xf>
    <xf numFmtId="0" fontId="71" fillId="24" borderId="0" applyNumberFormat="0" applyBorder="0" applyAlignment="0" applyProtection="0">
      <alignment vertical="center"/>
    </xf>
    <xf numFmtId="0" fontId="67" fillId="20" borderId="0" applyNumberFormat="0" applyBorder="0" applyAlignment="0" applyProtection="0">
      <alignment vertical="center"/>
    </xf>
    <xf numFmtId="0" fontId="20" fillId="26" borderId="0" applyNumberFormat="0" applyBorder="0" applyAlignment="0" applyProtection="0">
      <alignment vertical="center"/>
    </xf>
    <xf numFmtId="0" fontId="58" fillId="27" borderId="0" applyNumberFormat="0" applyBorder="0" applyAlignment="0" applyProtection="0">
      <alignment vertical="center"/>
    </xf>
    <xf numFmtId="0" fontId="20" fillId="5" borderId="0" applyNumberFormat="0" applyBorder="0" applyAlignment="0" applyProtection="0">
      <alignment vertical="center"/>
    </xf>
    <xf numFmtId="0" fontId="0" fillId="0" borderId="0"/>
    <xf numFmtId="0" fontId="20" fillId="17" borderId="0" applyNumberFormat="0" applyBorder="0" applyAlignment="0" applyProtection="0">
      <alignment vertical="center"/>
    </xf>
    <xf numFmtId="0" fontId="35" fillId="0" borderId="0"/>
    <xf numFmtId="0" fontId="20" fillId="29" borderId="0" applyNumberFormat="0" applyBorder="0" applyAlignment="0" applyProtection="0">
      <alignment vertical="center"/>
    </xf>
    <xf numFmtId="0" fontId="20" fillId="4" borderId="0" applyNumberFormat="0" applyBorder="0" applyAlignment="0" applyProtection="0">
      <alignment vertical="center"/>
    </xf>
    <xf numFmtId="0" fontId="0" fillId="0" borderId="0"/>
    <xf numFmtId="0" fontId="58" fillId="28" borderId="0" applyNumberFormat="0" applyBorder="0" applyAlignment="0" applyProtection="0">
      <alignment vertical="center"/>
    </xf>
    <xf numFmtId="0" fontId="58" fillId="16" borderId="0" applyNumberFormat="0" applyBorder="0" applyAlignment="0" applyProtection="0">
      <alignment vertical="center"/>
    </xf>
    <xf numFmtId="0" fontId="20" fillId="31" borderId="0" applyNumberFormat="0" applyBorder="0" applyAlignment="0" applyProtection="0">
      <alignment vertical="center"/>
    </xf>
    <xf numFmtId="0" fontId="20" fillId="25" borderId="0" applyNumberFormat="0" applyBorder="0" applyAlignment="0" applyProtection="0">
      <alignment vertical="center"/>
    </xf>
    <xf numFmtId="0" fontId="58" fillId="15" borderId="0" applyNumberFormat="0" applyBorder="0" applyAlignment="0" applyProtection="0">
      <alignment vertical="center"/>
    </xf>
    <xf numFmtId="0" fontId="0" fillId="0" borderId="0"/>
    <xf numFmtId="0" fontId="20" fillId="32" borderId="0" applyNumberFormat="0" applyBorder="0" applyAlignment="0" applyProtection="0">
      <alignment vertical="center"/>
    </xf>
    <xf numFmtId="0" fontId="58" fillId="30" borderId="0" applyNumberFormat="0" applyBorder="0" applyAlignment="0" applyProtection="0">
      <alignment vertical="center"/>
    </xf>
    <xf numFmtId="0" fontId="58" fillId="33" borderId="0" applyNumberFormat="0" applyBorder="0" applyAlignment="0" applyProtection="0">
      <alignment vertical="center"/>
    </xf>
    <xf numFmtId="0" fontId="20" fillId="22" borderId="0" applyNumberFormat="0" applyBorder="0" applyAlignment="0" applyProtection="0">
      <alignment vertical="center"/>
    </xf>
    <xf numFmtId="0" fontId="58" fillId="3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35"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30" fillId="0" borderId="0"/>
    <xf numFmtId="0" fontId="0" fillId="0" borderId="0"/>
    <xf numFmtId="0" fontId="35" fillId="0" borderId="0">
      <alignment vertical="center"/>
    </xf>
    <xf numFmtId="0" fontId="72" fillId="0" borderId="0"/>
    <xf numFmtId="0" fontId="0" fillId="0" borderId="0"/>
    <xf numFmtId="0" fontId="73" fillId="0" borderId="0"/>
    <xf numFmtId="0" fontId="0" fillId="0" borderId="0"/>
    <xf numFmtId="0" fontId="0" fillId="0" borderId="0">
      <alignment vertical="center"/>
    </xf>
    <xf numFmtId="0" fontId="20" fillId="0" borderId="0">
      <alignment vertical="center"/>
    </xf>
    <xf numFmtId="0" fontId="0" fillId="0" borderId="0"/>
    <xf numFmtId="0" fontId="0" fillId="0" borderId="0"/>
    <xf numFmtId="0" fontId="0" fillId="0" borderId="0"/>
    <xf numFmtId="0" fontId="0" fillId="0" borderId="0"/>
    <xf numFmtId="0" fontId="74"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0" fillId="0" borderId="0"/>
    <xf numFmtId="0" fontId="20" fillId="0" borderId="0">
      <alignment vertical="center"/>
    </xf>
    <xf numFmtId="0" fontId="0" fillId="0" borderId="0">
      <alignment vertical="center"/>
    </xf>
    <xf numFmtId="0" fontId="0" fillId="0" borderId="0">
      <alignment vertical="center"/>
    </xf>
  </cellStyleXfs>
  <cellXfs count="538">
    <xf numFmtId="0" fontId="0" fillId="0" borderId="0" xfId="0">
      <alignment vertical="center"/>
    </xf>
    <xf numFmtId="0" fontId="1" fillId="0" borderId="0" xfId="0" applyFont="1" applyFill="1" applyAlignment="1">
      <alignment horizontal="left"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3" fillId="0" borderId="0" xfId="0" applyFont="1" applyFill="1" applyAlignment="1">
      <alignment vertical="center" wrapText="1"/>
    </xf>
    <xf numFmtId="0" fontId="6" fillId="0" borderId="0" xfId="0" applyFont="1" applyFill="1" applyBorder="1" applyAlignment="1">
      <alignmen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9"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12" fillId="0" borderId="0" xfId="0" applyFont="1" applyFill="1" applyAlignment="1">
      <alignment vertical="center"/>
    </xf>
    <xf numFmtId="0" fontId="6" fillId="0" borderId="0" xfId="0" applyFont="1" applyFill="1" applyBorder="1" applyAlignment="1">
      <alignment horizontal="right" vertical="center" wrapText="1"/>
    </xf>
    <xf numFmtId="0" fontId="7" fillId="0" borderId="1" xfId="0" applyFont="1" applyFill="1" applyBorder="1" applyAlignment="1">
      <alignment vertical="center" wrapText="1"/>
    </xf>
    <xf numFmtId="178" fontId="8" fillId="0" borderId="1" xfId="0" applyNumberFormat="1" applyFont="1" applyFill="1" applyBorder="1" applyAlignment="1">
      <alignment horizontal="right" vertical="center" wrapText="1"/>
    </xf>
    <xf numFmtId="0" fontId="13" fillId="0" borderId="1" xfId="0" applyFont="1" applyFill="1" applyBorder="1" applyAlignment="1">
      <alignment vertical="center" wrapText="1"/>
    </xf>
    <xf numFmtId="0" fontId="5" fillId="0" borderId="1" xfId="0" applyFont="1" applyFill="1" applyBorder="1" applyAlignment="1">
      <alignment horizontal="center" vertical="center" wrapText="1"/>
    </xf>
    <xf numFmtId="178" fontId="5" fillId="0" borderId="1" xfId="0" applyNumberFormat="1" applyFont="1" applyFill="1" applyBorder="1" applyAlignment="1">
      <alignment horizontal="right" vertical="center" wrapText="1"/>
    </xf>
    <xf numFmtId="0" fontId="5" fillId="0" borderId="1" xfId="0" applyFont="1" applyFill="1" applyBorder="1" applyAlignment="1">
      <alignment vertical="center" wrapText="1"/>
    </xf>
    <xf numFmtId="0" fontId="12" fillId="0" borderId="0" xfId="0" applyFont="1" applyFill="1" applyAlignment="1">
      <alignment horizontal="justify" vertical="center" wrapText="1"/>
    </xf>
    <xf numFmtId="0" fontId="14" fillId="0" borderId="0" xfId="0" applyFont="1" applyFill="1" applyAlignment="1">
      <alignment horizontal="left" vertical="center"/>
    </xf>
    <xf numFmtId="0" fontId="9" fillId="0" borderId="0" xfId="0" applyFont="1" applyFill="1" applyAlignment="1">
      <alignment horizontal="center" vertical="center"/>
    </xf>
    <xf numFmtId="0" fontId="15" fillId="0" borderId="0" xfId="0" applyFont="1" applyFill="1" applyAlignment="1">
      <alignment horizontal="right" vertical="center"/>
    </xf>
    <xf numFmtId="0" fontId="16" fillId="0" borderId="0" xfId="0" applyFont="1" applyFill="1" applyAlignment="1">
      <alignment vertical="center"/>
    </xf>
    <xf numFmtId="0" fontId="2" fillId="0" borderId="0" xfId="0" applyFont="1" applyFill="1" applyBorder="1" applyAlignment="1">
      <alignment horizontal="left" vertical="center" wrapText="1"/>
    </xf>
    <xf numFmtId="0" fontId="0" fillId="0" borderId="0" xfId="0" applyFont="1" applyFill="1" applyBorder="1" applyAlignment="1">
      <alignment horizontal="right" vertical="center" wrapText="1"/>
    </xf>
    <xf numFmtId="0" fontId="13" fillId="0" borderId="1" xfId="0" applyFont="1" applyFill="1" applyBorder="1" applyAlignment="1">
      <alignment horizontal="center" vertical="center" wrapText="1"/>
    </xf>
    <xf numFmtId="178" fontId="13" fillId="0" borderId="1" xfId="0" applyNumberFormat="1" applyFont="1" applyFill="1" applyBorder="1" applyAlignment="1">
      <alignment horizontal="right" vertical="center" wrapText="1"/>
    </xf>
    <xf numFmtId="0" fontId="17" fillId="0" borderId="0"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right" vertical="center" wrapText="1"/>
    </xf>
    <xf numFmtId="0" fontId="20" fillId="0" borderId="0" xfId="0" applyFont="1" applyFill="1" applyBorder="1" applyAlignment="1">
      <alignment vertical="center" wrapText="1"/>
    </xf>
    <xf numFmtId="0" fontId="20" fillId="0" borderId="0" xfId="0" applyFont="1" applyFill="1" applyBorder="1" applyAlignment="1">
      <alignment horizontal="left" vertical="center" wrapText="1"/>
    </xf>
    <xf numFmtId="176" fontId="20" fillId="0" borderId="0" xfId="0" applyNumberFormat="1" applyFont="1" applyFill="1" applyBorder="1" applyAlignment="1">
      <alignment horizontal="center" vertical="center" wrapText="1"/>
    </xf>
    <xf numFmtId="9" fontId="20" fillId="0" borderId="0" xfId="0" applyNumberFormat="1" applyFont="1" applyFill="1" applyBorder="1" applyAlignment="1">
      <alignment horizontal="center" vertical="center" wrapText="1"/>
    </xf>
    <xf numFmtId="0" fontId="17" fillId="0" borderId="0" xfId="0" applyFont="1" applyFill="1" applyBorder="1" applyAlignment="1">
      <alignment horizontal="left" vertical="center"/>
    </xf>
    <xf numFmtId="176" fontId="17" fillId="0" borderId="0" xfId="0" applyNumberFormat="1" applyFont="1" applyFill="1" applyBorder="1" applyAlignment="1">
      <alignment horizontal="left" vertical="center" wrapText="1"/>
    </xf>
    <xf numFmtId="9" fontId="17" fillId="0" borderId="0" xfId="0" applyNumberFormat="1" applyFont="1" applyFill="1" applyBorder="1" applyAlignment="1">
      <alignment horizontal="left" vertical="center" wrapText="1"/>
    </xf>
    <xf numFmtId="176" fontId="0" fillId="0" borderId="0" xfId="0" applyNumberFormat="1" applyFont="1" applyFill="1" applyBorder="1" applyAlignment="1">
      <alignment horizontal="right" vertical="center" wrapText="1"/>
    </xf>
    <xf numFmtId="0" fontId="21" fillId="0" borderId="0" xfId="0" applyFont="1" applyFill="1" applyBorder="1" applyAlignment="1">
      <alignment horizontal="right" vertical="center" wrapText="1"/>
    </xf>
    <xf numFmtId="0" fontId="22" fillId="0" borderId="1" xfId="0" applyNumberFormat="1" applyFont="1" applyFill="1" applyBorder="1" applyAlignment="1" applyProtection="1">
      <alignment horizontal="center" vertical="center" wrapText="1"/>
    </xf>
    <xf numFmtId="0" fontId="22" fillId="0" borderId="2" xfId="0" applyNumberFormat="1" applyFont="1" applyFill="1" applyBorder="1" applyAlignment="1" applyProtection="1">
      <alignment horizontal="center" vertical="center" wrapText="1"/>
    </xf>
    <xf numFmtId="176" fontId="0" fillId="0" borderId="3" xfId="0" applyNumberFormat="1" applyFont="1" applyFill="1" applyBorder="1" applyAlignment="1" applyProtection="1">
      <alignment horizontal="center" vertical="center" wrapText="1"/>
    </xf>
    <xf numFmtId="176" fontId="0" fillId="0" borderId="4" xfId="0" applyNumberFormat="1" applyFont="1" applyFill="1" applyBorder="1" applyAlignment="1" applyProtection="1">
      <alignment horizontal="center" vertical="center" wrapText="1"/>
    </xf>
    <xf numFmtId="176" fontId="0" fillId="0" borderId="5" xfId="0" applyNumberFormat="1" applyFont="1" applyFill="1" applyBorder="1" applyAlignment="1" applyProtection="1">
      <alignment horizontal="center" vertical="center" wrapText="1"/>
    </xf>
    <xf numFmtId="176" fontId="0" fillId="0" borderId="1" xfId="0" applyNumberFormat="1" applyFont="1" applyFill="1" applyBorder="1" applyAlignment="1" applyProtection="1">
      <alignment horizontal="center" vertical="center" wrapText="1"/>
    </xf>
    <xf numFmtId="9" fontId="0" fillId="0" borderId="1" xfId="0" applyNumberFormat="1" applyFont="1" applyFill="1" applyBorder="1" applyAlignment="1" applyProtection="1">
      <alignment horizontal="center" vertical="center" wrapText="1"/>
    </xf>
    <xf numFmtId="0" fontId="22" fillId="0" borderId="6" xfId="0" applyNumberFormat="1" applyFont="1" applyFill="1" applyBorder="1" applyAlignment="1" applyProtection="1">
      <alignment horizontal="center" vertical="center" wrapText="1"/>
    </xf>
    <xf numFmtId="176" fontId="0" fillId="0" borderId="1" xfId="0" applyNumberFormat="1" applyFont="1" applyFill="1" applyBorder="1" applyAlignment="1">
      <alignment horizontal="center" vertical="center" wrapText="1"/>
    </xf>
    <xf numFmtId="9" fontId="0" fillId="0" borderId="1" xfId="0" applyNumberFormat="1" applyFont="1" applyFill="1" applyBorder="1" applyAlignment="1">
      <alignment horizontal="center" vertical="center" wrapText="1"/>
    </xf>
    <xf numFmtId="176" fontId="0" fillId="0" borderId="1" xfId="0" applyNumberFormat="1" applyFont="1" applyFill="1" applyBorder="1" applyAlignment="1" applyProtection="1">
      <alignment horizontal="right" vertical="center" wrapText="1"/>
    </xf>
    <xf numFmtId="179" fontId="5" fillId="0" borderId="1" xfId="0" applyNumberFormat="1" applyFont="1" applyFill="1" applyBorder="1" applyAlignment="1">
      <alignment vertical="center" wrapText="1"/>
    </xf>
    <xf numFmtId="179" fontId="23" fillId="0" borderId="1" xfId="0" applyNumberFormat="1" applyFont="1" applyFill="1" applyBorder="1" applyAlignment="1">
      <alignment vertical="center" wrapText="1"/>
    </xf>
    <xf numFmtId="176" fontId="20" fillId="0" borderId="1" xfId="0" applyNumberFormat="1" applyFont="1" applyFill="1" applyBorder="1" applyAlignment="1">
      <alignment horizontal="right" vertical="center" wrapText="1"/>
    </xf>
    <xf numFmtId="179" fontId="5" fillId="0" borderId="2" xfId="0" applyNumberFormat="1" applyFont="1" applyFill="1" applyBorder="1" applyAlignment="1">
      <alignment vertical="center" wrapText="1"/>
    </xf>
    <xf numFmtId="176" fontId="0" fillId="0" borderId="2" xfId="0" applyNumberFormat="1" applyFont="1" applyFill="1" applyBorder="1" applyAlignment="1" applyProtection="1">
      <alignment horizontal="center" vertical="center" wrapText="1"/>
    </xf>
    <xf numFmtId="0" fontId="5" fillId="0" borderId="2" xfId="0" applyFont="1" applyFill="1" applyBorder="1" applyAlignment="1">
      <alignment vertical="center" wrapText="1"/>
    </xf>
    <xf numFmtId="176" fontId="20" fillId="0" borderId="2" xfId="0" applyNumberFormat="1" applyFont="1" applyFill="1" applyBorder="1" applyAlignment="1">
      <alignment horizontal="right" vertical="center" wrapText="1"/>
    </xf>
    <xf numFmtId="9" fontId="0" fillId="0" borderId="2" xfId="0" applyNumberFormat="1" applyFont="1" applyFill="1" applyBorder="1" applyAlignment="1">
      <alignment horizontal="center" vertical="center" wrapText="1"/>
    </xf>
    <xf numFmtId="0" fontId="24" fillId="0" borderId="1" xfId="0" applyFont="1" applyFill="1" applyBorder="1" applyAlignment="1">
      <alignment vertical="center" wrapText="1"/>
    </xf>
    <xf numFmtId="0" fontId="12" fillId="0" borderId="0" xfId="0" applyFont="1" applyFill="1" applyAlignment="1">
      <alignment horizontal="left" vertical="center" wrapText="1"/>
    </xf>
    <xf numFmtId="9" fontId="0" fillId="0" borderId="6" xfId="0" applyNumberFormat="1" applyFont="1" applyFill="1" applyBorder="1" applyAlignment="1">
      <alignment horizontal="center" vertical="center" wrapText="1"/>
    </xf>
    <xf numFmtId="0" fontId="20" fillId="0" borderId="1" xfId="0" applyFont="1" applyFill="1" applyBorder="1" applyAlignment="1">
      <alignment vertical="center" wrapText="1"/>
    </xf>
    <xf numFmtId="0" fontId="20" fillId="0" borderId="2" xfId="0" applyFont="1" applyFill="1" applyBorder="1" applyAlignment="1">
      <alignment vertical="center" wrapText="1"/>
    </xf>
    <xf numFmtId="0" fontId="25" fillId="0" borderId="0" xfId="0" applyFont="1" applyFill="1" applyAlignment="1">
      <alignment vertical="center"/>
    </xf>
    <xf numFmtId="0" fontId="26" fillId="0" borderId="0" xfId="0" applyFont="1" applyFill="1" applyBorder="1" applyAlignment="1">
      <alignment vertical="center" wrapText="1"/>
    </xf>
    <xf numFmtId="0" fontId="17" fillId="0" borderId="0" xfId="0" applyFont="1" applyFill="1" applyAlignment="1">
      <alignment horizontal="left" vertical="center"/>
    </xf>
    <xf numFmtId="0" fontId="27" fillId="0" borderId="0" xfId="0" applyFont="1" applyFill="1" applyBorder="1" applyAlignment="1">
      <alignment horizontal="center" vertical="center" wrapText="1"/>
    </xf>
    <xf numFmtId="0" fontId="26" fillId="0" borderId="0" xfId="0" applyFont="1" applyFill="1" applyBorder="1" applyAlignment="1">
      <alignment horizontal="right" vertical="center" wrapText="1"/>
    </xf>
    <xf numFmtId="0" fontId="28" fillId="0" borderId="7" xfId="0" applyFont="1" applyFill="1" applyBorder="1" applyAlignment="1">
      <alignment vertical="center" wrapText="1"/>
    </xf>
    <xf numFmtId="0" fontId="28" fillId="0" borderId="8" xfId="0" applyFont="1" applyFill="1" applyBorder="1" applyAlignment="1">
      <alignment vertical="center" wrapText="1"/>
    </xf>
    <xf numFmtId="0" fontId="24" fillId="0" borderId="9" xfId="0" applyFont="1" applyFill="1" applyBorder="1" applyAlignment="1">
      <alignment vertical="center" wrapText="1"/>
    </xf>
    <xf numFmtId="0" fontId="24" fillId="0" borderId="10" xfId="0" applyFont="1" applyFill="1" applyBorder="1" applyAlignment="1">
      <alignment vertical="center" wrapText="1"/>
    </xf>
    <xf numFmtId="180" fontId="24" fillId="0" borderId="10" xfId="0" applyNumberFormat="1" applyFont="1" applyFill="1" applyBorder="1" applyAlignment="1">
      <alignment vertical="center" wrapText="1"/>
    </xf>
    <xf numFmtId="4" fontId="24" fillId="0" borderId="11" xfId="0" applyNumberFormat="1" applyFont="1" applyFill="1" applyBorder="1" applyAlignment="1">
      <alignment vertical="center" wrapText="1"/>
    </xf>
    <xf numFmtId="0" fontId="28" fillId="0" borderId="12"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0" xfId="0" applyFont="1" applyFill="1" applyBorder="1" applyAlignment="1">
      <alignment vertical="center" wrapText="1"/>
    </xf>
    <xf numFmtId="0" fontId="29" fillId="0" borderId="1" xfId="0" applyNumberFormat="1" applyFont="1" applyFill="1" applyBorder="1" applyAlignment="1" applyProtection="1">
      <alignment horizontal="center" vertical="center" wrapText="1"/>
    </xf>
    <xf numFmtId="176" fontId="0" fillId="2" borderId="1" xfId="0" applyNumberFormat="1" applyFont="1" applyFill="1" applyBorder="1" applyAlignment="1" applyProtection="1">
      <alignment horizontal="center" vertical="center" wrapText="1"/>
    </xf>
    <xf numFmtId="176" fontId="0" fillId="2" borderId="1" xfId="0" applyNumberFormat="1" applyFont="1" applyFill="1" applyBorder="1" applyAlignment="1" applyProtection="1">
      <alignment horizontal="right" vertical="center" wrapText="1"/>
    </xf>
    <xf numFmtId="179" fontId="30" fillId="0" borderId="1" xfId="0" applyNumberFormat="1" applyFont="1" applyFill="1" applyBorder="1" applyAlignment="1">
      <alignment vertical="center" wrapText="1"/>
    </xf>
    <xf numFmtId="176" fontId="20" fillId="2" borderId="1" xfId="0" applyNumberFormat="1" applyFont="1" applyFill="1" applyBorder="1" applyAlignment="1">
      <alignment horizontal="right" vertical="center" wrapText="1"/>
    </xf>
    <xf numFmtId="179" fontId="30" fillId="0" borderId="2" xfId="0" applyNumberFormat="1" applyFont="1" applyFill="1" applyBorder="1" applyAlignment="1">
      <alignment vertical="center" wrapText="1"/>
    </xf>
    <xf numFmtId="176" fontId="20" fillId="2" borderId="2" xfId="0" applyNumberFormat="1" applyFont="1" applyFill="1" applyBorder="1" applyAlignment="1">
      <alignment horizontal="right" vertical="center" wrapText="1"/>
    </xf>
    <xf numFmtId="0" fontId="18" fillId="0" borderId="0" xfId="0" applyFont="1" applyFill="1" applyAlignment="1">
      <alignment horizontal="center" vertical="center"/>
    </xf>
    <xf numFmtId="0" fontId="19" fillId="0" borderId="0" xfId="0" applyFont="1" applyFill="1" applyAlignment="1">
      <alignment horizontal="right" vertical="center"/>
    </xf>
    <xf numFmtId="0" fontId="31" fillId="0" borderId="0" xfId="0" applyFont="1" applyFill="1" applyAlignment="1">
      <alignment vertical="center"/>
    </xf>
    <xf numFmtId="0" fontId="20" fillId="0" borderId="0" xfId="0" applyFont="1" applyFill="1" applyAlignment="1">
      <alignment vertical="center"/>
    </xf>
    <xf numFmtId="0" fontId="20" fillId="0" borderId="1" xfId="0" applyFont="1" applyFill="1" applyBorder="1" applyAlignment="1">
      <alignment horizontal="center" vertical="center"/>
    </xf>
    <xf numFmtId="0" fontId="31" fillId="0" borderId="1" xfId="0" applyFont="1" applyFill="1" applyBorder="1" applyAlignment="1">
      <alignment horizontal="justify" vertical="center"/>
    </xf>
    <xf numFmtId="0" fontId="31" fillId="0" borderId="1" xfId="0" applyFont="1" applyFill="1" applyBorder="1" applyAlignment="1">
      <alignment horizontal="center" vertical="center"/>
    </xf>
    <xf numFmtId="0" fontId="20" fillId="0" borderId="1" xfId="0" applyFont="1" applyFill="1" applyBorder="1" applyAlignment="1">
      <alignment horizontal="justify" vertical="center"/>
    </xf>
    <xf numFmtId="0" fontId="31" fillId="0" borderId="1" xfId="0" applyNumberFormat="1" applyFont="1" applyFill="1" applyBorder="1" applyAlignment="1" applyProtection="1">
      <alignment horizontal="center" vertical="center"/>
    </xf>
    <xf numFmtId="0" fontId="12" fillId="0" borderId="0" xfId="0" applyFont="1" applyFill="1" applyAlignment="1">
      <alignment vertical="center" wrapText="1"/>
    </xf>
    <xf numFmtId="0" fontId="32" fillId="0" borderId="0" xfId="0" applyFont="1" applyFill="1" applyAlignment="1">
      <alignment horizontal="right" vertical="center"/>
    </xf>
    <xf numFmtId="0" fontId="33" fillId="0" borderId="0" xfId="0" applyFont="1" applyFill="1" applyAlignment="1">
      <alignment vertical="center"/>
    </xf>
    <xf numFmtId="0" fontId="3" fillId="0" borderId="0"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181" fontId="34" fillId="0" borderId="1" xfId="68" applyNumberFormat="1" applyFont="1" applyFill="1" applyBorder="1" applyAlignment="1">
      <alignment horizontal="right" vertical="center" wrapText="1"/>
    </xf>
    <xf numFmtId="0" fontId="25" fillId="0" borderId="0" xfId="0" applyFont="1" applyFill="1" applyAlignment="1">
      <alignment horizontal="justify" vertical="center" wrapText="1"/>
    </xf>
    <xf numFmtId="178" fontId="5" fillId="0" borderId="1" xfId="0" applyNumberFormat="1" applyFont="1" applyFill="1" applyBorder="1" applyAlignment="1">
      <alignment vertical="center" wrapText="1"/>
    </xf>
    <xf numFmtId="0" fontId="25" fillId="0" borderId="0" xfId="0" applyFont="1" applyFill="1" applyAlignment="1">
      <alignment vertical="center" wrapText="1"/>
    </xf>
    <xf numFmtId="0" fontId="2" fillId="0" borderId="0" xfId="0" applyFont="1" applyFill="1" applyBorder="1" applyAlignment="1">
      <alignment horizontal="left" vertical="center"/>
    </xf>
    <xf numFmtId="178" fontId="13" fillId="0" borderId="1" xfId="0" applyNumberFormat="1" applyFont="1" applyFill="1" applyBorder="1" applyAlignment="1">
      <alignment vertical="center" wrapText="1"/>
    </xf>
    <xf numFmtId="182" fontId="13" fillId="0" borderId="1" xfId="0" applyNumberFormat="1" applyFont="1" applyFill="1" applyBorder="1" applyAlignment="1">
      <alignment vertical="center" wrapText="1"/>
    </xf>
    <xf numFmtId="182" fontId="5" fillId="0" borderId="1" xfId="0" applyNumberFormat="1" applyFont="1" applyFill="1" applyBorder="1" applyAlignment="1">
      <alignment vertical="center" wrapText="1"/>
    </xf>
    <xf numFmtId="178" fontId="5" fillId="0" borderId="1" xfId="0" applyNumberFormat="1" applyFont="1" applyFill="1" applyBorder="1" applyAlignment="1">
      <alignment horizontal="center" vertical="center" wrapText="1"/>
    </xf>
    <xf numFmtId="182" fontId="5" fillId="0" borderId="1" xfId="0" applyNumberFormat="1" applyFont="1" applyFill="1" applyBorder="1" applyAlignment="1">
      <alignment horizontal="center" vertical="center" wrapText="1"/>
    </xf>
    <xf numFmtId="0" fontId="2" fillId="0" borderId="0" xfId="60" applyFont="1" applyFill="1" applyAlignment="1">
      <alignment horizontal="left" vertical="center"/>
    </xf>
    <xf numFmtId="0" fontId="3" fillId="0" borderId="0" xfId="11" applyFont="1" applyFill="1" applyAlignment="1">
      <alignment horizontal="center" vertical="center"/>
    </xf>
    <xf numFmtId="0" fontId="0" fillId="0" borderId="0" xfId="11" applyFont="1" applyFill="1" applyAlignment="1">
      <alignment horizontal="right" vertical="center"/>
    </xf>
    <xf numFmtId="0" fontId="5" fillId="0" borderId="0" xfId="11" applyFont="1" applyFill="1">
      <alignment vertical="center"/>
    </xf>
    <xf numFmtId="0" fontId="35" fillId="0" borderId="0" xfId="0" applyFont="1" applyFill="1" applyAlignment="1">
      <alignment vertical="center"/>
    </xf>
    <xf numFmtId="0" fontId="36" fillId="0" borderId="0" xfId="0" applyFont="1" applyFill="1" applyAlignment="1">
      <alignment vertical="center"/>
    </xf>
    <xf numFmtId="0" fontId="0" fillId="0" borderId="0" xfId="11" applyFont="1" applyFill="1">
      <alignment vertical="center"/>
    </xf>
    <xf numFmtId="0" fontId="2" fillId="0" borderId="0" xfId="80" applyFont="1" applyFill="1" applyAlignment="1" applyProtection="1">
      <alignment horizontal="left" vertical="center"/>
      <protection locked="0"/>
    </xf>
    <xf numFmtId="183" fontId="2" fillId="0" borderId="0" xfId="60" applyNumberFormat="1" applyFont="1" applyFill="1" applyAlignment="1">
      <alignment horizontal="left" vertical="center"/>
    </xf>
    <xf numFmtId="0" fontId="3" fillId="0" borderId="0" xfId="11" applyFont="1" applyFill="1" applyAlignment="1">
      <alignment horizontal="center" vertical="center" wrapText="1"/>
    </xf>
    <xf numFmtId="0" fontId="22" fillId="0" borderId="0" xfId="11" applyFont="1" applyFill="1" applyAlignment="1">
      <alignment horizontal="right" vertical="center"/>
    </xf>
    <xf numFmtId="0" fontId="13" fillId="0" borderId="2" xfId="64" applyNumberFormat="1" applyFont="1" applyFill="1" applyBorder="1" applyAlignment="1" applyProtection="1">
      <alignment horizontal="center" vertical="center"/>
    </xf>
    <xf numFmtId="0" fontId="13" fillId="0" borderId="13" xfId="64" applyNumberFormat="1" applyFont="1" applyFill="1" applyBorder="1" applyAlignment="1" applyProtection="1">
      <alignment horizontal="center" vertical="center"/>
    </xf>
    <xf numFmtId="0" fontId="13" fillId="0" borderId="1" xfId="64" applyNumberFormat="1" applyFont="1" applyFill="1" applyBorder="1" applyAlignment="1" applyProtection="1">
      <alignment horizontal="center" vertical="center"/>
    </xf>
    <xf numFmtId="0" fontId="13" fillId="0" borderId="1" xfId="0" applyFont="1" applyFill="1" applyBorder="1" applyAlignment="1">
      <alignment vertical="center"/>
    </xf>
    <xf numFmtId="0" fontId="5" fillId="0" borderId="1" xfId="0" applyFont="1" applyFill="1" applyBorder="1" applyAlignment="1">
      <alignment horizontal="left" vertical="center" indent="1"/>
    </xf>
    <xf numFmtId="0" fontId="5" fillId="0" borderId="1" xfId="0" applyFont="1" applyFill="1" applyBorder="1" applyAlignment="1">
      <alignment vertical="center"/>
    </xf>
    <xf numFmtId="0" fontId="5" fillId="0" borderId="1" xfId="0" applyFont="1" applyFill="1" applyBorder="1" applyAlignment="1">
      <alignment horizontal="left" vertical="center" indent="2"/>
    </xf>
    <xf numFmtId="0" fontId="23" fillId="0" borderId="1" xfId="58" applyFont="1" applyFill="1" applyBorder="1" applyAlignment="1">
      <alignment horizontal="left" vertical="center" wrapText="1" indent="2"/>
    </xf>
    <xf numFmtId="0" fontId="23" fillId="0" borderId="1" xfId="58" applyFont="1" applyFill="1" applyBorder="1" applyAlignment="1">
      <alignment vertical="center" wrapText="1"/>
    </xf>
    <xf numFmtId="0" fontId="36" fillId="0" borderId="1" xfId="0" applyFont="1" applyFill="1" applyBorder="1" applyAlignment="1">
      <alignment vertical="center"/>
    </xf>
    <xf numFmtId="0" fontId="13" fillId="0" borderId="1" xfId="0" applyFont="1" applyFill="1" applyBorder="1" applyAlignment="1">
      <alignment horizontal="center" vertical="center"/>
    </xf>
    <xf numFmtId="179" fontId="13" fillId="0" borderId="1" xfId="0" applyNumberFormat="1" applyFont="1" applyFill="1" applyBorder="1" applyAlignment="1">
      <alignment horizontal="center" vertical="center"/>
    </xf>
    <xf numFmtId="0" fontId="35" fillId="0" borderId="0" xfId="11" applyFont="1" applyFill="1" applyAlignment="1">
      <alignment horizontal="left" vertical="center" wrapText="1"/>
    </xf>
    <xf numFmtId="0" fontId="4" fillId="0" borderId="0" xfId="11" applyFont="1" applyFill="1">
      <alignment vertical="center"/>
    </xf>
    <xf numFmtId="0" fontId="22" fillId="0" borderId="0" xfId="11" applyFont="1" applyFill="1">
      <alignment vertical="center"/>
    </xf>
    <xf numFmtId="183" fontId="13" fillId="0" borderId="1" xfId="63" applyNumberFormat="1" applyFont="1" applyFill="1" applyBorder="1" applyAlignment="1">
      <alignment horizontal="center" vertical="center"/>
    </xf>
    <xf numFmtId="0" fontId="13" fillId="0" borderId="1" xfId="11" applyFont="1" applyFill="1" applyBorder="1" applyAlignment="1">
      <alignment horizontal="center" vertical="center" wrapText="1"/>
    </xf>
    <xf numFmtId="0" fontId="13" fillId="0" borderId="1" xfId="58" applyFont="1" applyFill="1" applyBorder="1" applyAlignment="1">
      <alignment horizontal="justify" vertical="center" wrapText="1"/>
    </xf>
    <xf numFmtId="0" fontId="13" fillId="0" borderId="1" xfId="0" applyFont="1" applyFill="1" applyBorder="1" applyAlignment="1">
      <alignment horizontal="right" vertical="center" wrapText="1"/>
    </xf>
    <xf numFmtId="0" fontId="5" fillId="0" borderId="1" xfId="0" applyFont="1" applyFill="1" applyBorder="1" applyAlignment="1">
      <alignment horizontal="right" vertical="center" wrapText="1"/>
    </xf>
    <xf numFmtId="0" fontId="22" fillId="0" borderId="0" xfId="11" applyFont="1" applyFill="1" applyProtection="1">
      <alignment vertical="center"/>
      <protection locked="0"/>
    </xf>
    <xf numFmtId="0" fontId="34" fillId="0" borderId="1" xfId="0" applyFont="1" applyFill="1" applyBorder="1" applyAlignment="1">
      <alignment horizontal="right" vertical="center" wrapText="1"/>
    </xf>
    <xf numFmtId="0" fontId="5" fillId="0" borderId="1" xfId="92" applyFont="1" applyFill="1" applyBorder="1" applyAlignment="1">
      <alignment horizontal="justify" vertical="center" wrapText="1"/>
    </xf>
    <xf numFmtId="0" fontId="5" fillId="0" borderId="1" xfId="92" applyFont="1" applyFill="1" applyBorder="1" applyAlignment="1">
      <alignment vertical="center" wrapText="1"/>
    </xf>
    <xf numFmtId="0" fontId="13" fillId="0" borderId="1" xfId="58" applyFont="1" applyFill="1" applyBorder="1" applyAlignment="1">
      <alignment horizontal="center" vertical="center" wrapText="1"/>
    </xf>
    <xf numFmtId="0" fontId="37" fillId="0" borderId="0" xfId="11" applyFont="1" applyFill="1">
      <alignment vertical="center"/>
    </xf>
    <xf numFmtId="183" fontId="36" fillId="0" borderId="1" xfId="63" applyNumberFormat="1" applyFont="1" applyFill="1" applyBorder="1" applyAlignment="1">
      <alignment horizontal="center" vertical="center"/>
    </xf>
    <xf numFmtId="0" fontId="36" fillId="0" borderId="1" xfId="11" applyFont="1" applyFill="1" applyBorder="1" applyAlignment="1">
      <alignment horizontal="center" vertical="center" wrapText="1"/>
    </xf>
    <xf numFmtId="0" fontId="38" fillId="0" borderId="1" xfId="0" applyFont="1" applyFill="1" applyBorder="1" applyAlignment="1">
      <alignment horizontal="right" vertical="center" wrapText="1"/>
    </xf>
    <xf numFmtId="0" fontId="5" fillId="0" borderId="1" xfId="0" applyFont="1" applyFill="1" applyBorder="1" applyAlignment="1">
      <alignment horizontal="left" vertical="center"/>
    </xf>
    <xf numFmtId="0" fontId="0" fillId="0" borderId="1" xfId="91" applyFont="1" applyFill="1" applyBorder="1" applyAlignment="1">
      <alignment vertical="center" wrapText="1"/>
    </xf>
    <xf numFmtId="0" fontId="39" fillId="0" borderId="0" xfId="0" applyFont="1" applyFill="1" applyAlignment="1">
      <alignment horizontal="center" vertical="center"/>
    </xf>
    <xf numFmtId="0" fontId="22" fillId="0" borderId="0" xfId="0" applyFont="1" applyFill="1" applyAlignment="1">
      <alignment horizontal="right" vertical="center"/>
    </xf>
    <xf numFmtId="0" fontId="39" fillId="0" borderId="0" xfId="0" applyFont="1" applyFill="1" applyAlignment="1">
      <alignment horizontal="center" vertical="center" wrapText="1"/>
    </xf>
    <xf numFmtId="0" fontId="39" fillId="0" borderId="0" xfId="11" applyFont="1" applyFill="1" applyAlignment="1">
      <alignment horizontal="center" vertical="center"/>
    </xf>
    <xf numFmtId="0" fontId="39" fillId="0" borderId="0" xfId="11" applyFont="1" applyFill="1" applyAlignment="1">
      <alignment horizontal="center" vertical="center" wrapText="1"/>
    </xf>
    <xf numFmtId="0" fontId="39" fillId="0" borderId="0" xfId="0" applyFont="1" applyFill="1" applyBorder="1" applyAlignment="1">
      <alignment horizontal="center" vertical="center"/>
    </xf>
    <xf numFmtId="0" fontId="22" fillId="0" borderId="0" xfId="0" applyFont="1" applyFill="1" applyBorder="1" applyAlignment="1">
      <alignment horizontal="right" vertical="center"/>
    </xf>
    <xf numFmtId="0" fontId="35" fillId="0" borderId="0" xfId="0" applyFont="1" applyFill="1" applyBorder="1" applyAlignment="1">
      <alignment vertical="center"/>
    </xf>
    <xf numFmtId="0" fontId="3" fillId="0" borderId="0" xfId="75" applyFont="1" applyFill="1" applyAlignment="1">
      <alignment horizontal="center" vertical="center" wrapText="1"/>
    </xf>
    <xf numFmtId="0" fontId="3" fillId="0" borderId="0" xfId="75" applyFont="1" applyFill="1" applyAlignment="1">
      <alignment horizontal="center" vertical="center"/>
    </xf>
    <xf numFmtId="0" fontId="0" fillId="0" borderId="14" xfId="61" applyNumberFormat="1" applyFont="1" applyFill="1" applyBorder="1" applyAlignment="1" applyProtection="1">
      <alignment horizontal="right" vertical="center"/>
    </xf>
    <xf numFmtId="0" fontId="13" fillId="0" borderId="1" xfId="76" applyFont="1" applyFill="1" applyBorder="1" applyAlignment="1">
      <alignment horizontal="center" vertical="center"/>
    </xf>
    <xf numFmtId="0" fontId="13" fillId="0" borderId="1" xfId="76" applyFont="1" applyFill="1" applyBorder="1" applyAlignment="1">
      <alignment horizontal="center" vertical="center" wrapText="1"/>
    </xf>
    <xf numFmtId="0" fontId="13" fillId="0" borderId="1" xfId="13" applyFont="1" applyFill="1" applyBorder="1" applyAlignment="1">
      <alignment vertical="center"/>
    </xf>
    <xf numFmtId="0" fontId="35" fillId="0" borderId="1" xfId="0" applyFont="1" applyFill="1" applyBorder="1" applyAlignment="1">
      <alignment vertical="center"/>
    </xf>
    <xf numFmtId="0" fontId="5" fillId="0" borderId="1" xfId="13" applyFont="1" applyFill="1" applyBorder="1" applyAlignment="1">
      <alignment vertical="center"/>
    </xf>
    <xf numFmtId="0" fontId="5" fillId="0" borderId="1" xfId="13" applyFont="1" applyFill="1" applyBorder="1" applyAlignment="1">
      <alignment horizontal="left" vertical="center" indent="2"/>
    </xf>
    <xf numFmtId="0" fontId="5" fillId="0" borderId="1" xfId="13" applyFont="1" applyFill="1" applyBorder="1" applyAlignment="1">
      <alignment horizontal="left" vertical="center"/>
    </xf>
    <xf numFmtId="0" fontId="5" fillId="0" borderId="1" xfId="13" applyFont="1" applyFill="1" applyBorder="1" applyAlignment="1">
      <alignment horizontal="right" vertical="center"/>
    </xf>
    <xf numFmtId="0" fontId="13" fillId="0" borderId="3" xfId="13" applyFont="1" applyFill="1" applyBorder="1" applyAlignment="1">
      <alignment horizontal="center" vertical="center"/>
    </xf>
    <xf numFmtId="0" fontId="13" fillId="0" borderId="1" xfId="75" applyFont="1" applyFill="1" applyBorder="1" applyAlignment="1">
      <alignment horizontal="right" vertical="center" wrapText="1"/>
    </xf>
    <xf numFmtId="0" fontId="40" fillId="0" borderId="0" xfId="76" applyFont="1" applyFill="1" applyBorder="1" applyAlignment="1">
      <alignment vertical="center"/>
    </xf>
    <xf numFmtId="0" fontId="3" fillId="0" borderId="0" xfId="61" applyFont="1" applyFill="1" applyBorder="1" applyAlignment="1">
      <alignment horizontal="center" vertical="center"/>
    </xf>
    <xf numFmtId="0" fontId="0" fillId="0" borderId="0" xfId="61" applyFont="1" applyFill="1" applyBorder="1" applyAlignment="1">
      <alignment horizontal="right" vertical="center"/>
    </xf>
    <xf numFmtId="0" fontId="4" fillId="0" borderId="0" xfId="61" applyFont="1" applyFill="1" applyBorder="1" applyAlignment="1"/>
    <xf numFmtId="0" fontId="0" fillId="0" borderId="0" xfId="61" applyFont="1" applyFill="1" applyBorder="1" applyAlignment="1"/>
    <xf numFmtId="0" fontId="3" fillId="0" borderId="0" xfId="61" applyNumberFormat="1" applyFont="1" applyFill="1" applyBorder="1" applyAlignment="1" applyProtection="1">
      <alignment horizontal="center" vertical="center" wrapText="1"/>
    </xf>
    <xf numFmtId="0" fontId="13" fillId="0" borderId="1" xfId="61" applyNumberFormat="1" applyFont="1" applyFill="1" applyBorder="1" applyAlignment="1" applyProtection="1">
      <alignment horizontal="center" vertical="center"/>
    </xf>
    <xf numFmtId="179" fontId="13" fillId="0" borderId="1" xfId="11" applyNumberFormat="1" applyFont="1" applyFill="1" applyBorder="1" applyAlignment="1">
      <alignment horizontal="center" vertical="center" wrapText="1"/>
    </xf>
    <xf numFmtId="0" fontId="13" fillId="0" borderId="1" xfId="84" applyFont="1" applyFill="1" applyBorder="1" applyAlignment="1">
      <alignment vertical="center"/>
    </xf>
    <xf numFmtId="0" fontId="13" fillId="0" borderId="1" xfId="13" applyFont="1" applyFill="1" applyBorder="1" applyAlignment="1">
      <alignment horizontal="right" vertical="center"/>
    </xf>
    <xf numFmtId="0" fontId="13" fillId="0" borderId="3" xfId="13" applyFont="1" applyFill="1" applyBorder="1" applyAlignment="1">
      <alignment vertical="center"/>
    </xf>
    <xf numFmtId="0" fontId="5" fillId="0" borderId="1" xfId="84" applyFont="1" applyFill="1" applyBorder="1" applyAlignment="1">
      <alignment vertical="center"/>
    </xf>
    <xf numFmtId="0" fontId="5" fillId="0" borderId="3" xfId="13" applyFont="1" applyFill="1" applyBorder="1" applyAlignment="1">
      <alignment horizontal="left" vertical="center"/>
    </xf>
    <xf numFmtId="0" fontId="5" fillId="0" borderId="1" xfId="71" applyNumberFormat="1" applyFont="1" applyFill="1" applyBorder="1" applyAlignment="1" applyProtection="1">
      <alignment horizontal="left" vertical="center"/>
    </xf>
    <xf numFmtId="1" fontId="5" fillId="0" borderId="1" xfId="66" applyNumberFormat="1" applyFont="1" applyFill="1" applyBorder="1" applyAlignment="1" applyProtection="1">
      <alignment horizontal="right" vertical="center"/>
    </xf>
    <xf numFmtId="0" fontId="5" fillId="0" borderId="1" xfId="66" applyNumberFormat="1" applyFont="1" applyFill="1" applyBorder="1" applyAlignment="1" applyProtection="1">
      <alignment horizontal="left" vertical="center"/>
    </xf>
    <xf numFmtId="0" fontId="13" fillId="0" borderId="1" xfId="66" applyFont="1" applyFill="1" applyBorder="1" applyAlignment="1">
      <alignment horizontal="center" vertical="center"/>
    </xf>
    <xf numFmtId="0" fontId="13" fillId="0" borderId="1" xfId="66" applyFont="1" applyFill="1" applyBorder="1" applyAlignment="1">
      <alignment horizontal="right" vertical="center"/>
    </xf>
    <xf numFmtId="0" fontId="3" fillId="0" borderId="0" xfId="76" applyFont="1" applyFill="1" applyAlignment="1">
      <alignment horizontal="center" vertical="center"/>
    </xf>
    <xf numFmtId="0" fontId="0" fillId="0" borderId="0" xfId="76" applyFont="1" applyFill="1" applyAlignment="1">
      <alignment horizontal="right" vertical="center"/>
    </xf>
    <xf numFmtId="0" fontId="4" fillId="0" borderId="0" xfId="76" applyFont="1" applyFill="1">
      <alignment vertical="center"/>
    </xf>
    <xf numFmtId="0" fontId="0" fillId="0" borderId="0" xfId="76" applyFont="1" applyFill="1">
      <alignment vertical="center"/>
    </xf>
    <xf numFmtId="0" fontId="3" fillId="0" borderId="0" xfId="76" applyFont="1" applyFill="1" applyAlignment="1" applyProtection="1">
      <alignment horizontal="center" vertical="center"/>
      <protection locked="0"/>
    </xf>
    <xf numFmtId="0" fontId="0" fillId="0" borderId="0" xfId="76" applyFont="1" applyFill="1" applyBorder="1" applyAlignment="1">
      <alignment horizontal="right" vertical="center"/>
    </xf>
    <xf numFmtId="0" fontId="5" fillId="0" borderId="3" xfId="13" applyFont="1" applyFill="1" applyBorder="1" applyAlignment="1">
      <alignment vertical="center"/>
    </xf>
    <xf numFmtId="0" fontId="5" fillId="0" borderId="3" xfId="13" applyFont="1" applyFill="1" applyBorder="1" applyAlignment="1">
      <alignment horizontal="left" vertical="center" indent="2"/>
    </xf>
    <xf numFmtId="0" fontId="5" fillId="0" borderId="1" xfId="75" applyFont="1" applyFill="1" applyBorder="1" applyAlignment="1">
      <alignment horizontal="right" vertical="center" wrapText="1"/>
    </xf>
    <xf numFmtId="0" fontId="3" fillId="0" borderId="0" xfId="76" applyFont="1" applyFill="1" applyBorder="1" applyAlignment="1">
      <alignment horizontal="center" vertical="center"/>
    </xf>
    <xf numFmtId="0" fontId="13" fillId="0" borderId="0" xfId="76" applyFont="1" applyFill="1" applyBorder="1" applyAlignment="1">
      <alignment vertical="center"/>
    </xf>
    <xf numFmtId="0" fontId="5" fillId="0" borderId="0" xfId="76" applyFont="1" applyFill="1" applyBorder="1" applyAlignment="1">
      <alignment vertical="center"/>
    </xf>
    <xf numFmtId="0" fontId="0" fillId="0" borderId="0" xfId="76" applyFont="1" applyFill="1" applyBorder="1" applyAlignment="1">
      <alignment vertical="center" wrapText="1"/>
    </xf>
    <xf numFmtId="0" fontId="0" fillId="0" borderId="0" xfId="76" applyFont="1" applyFill="1" applyBorder="1" applyAlignment="1">
      <alignment vertical="center"/>
    </xf>
    <xf numFmtId="0" fontId="3" fillId="0" borderId="0" xfId="76" applyFont="1" applyFill="1" applyAlignment="1">
      <alignment horizontal="center" vertical="center" wrapText="1"/>
    </xf>
    <xf numFmtId="0" fontId="0" fillId="0" borderId="0" xfId="76" applyFont="1" applyFill="1" applyBorder="1" applyAlignment="1">
      <alignment horizontal="right" vertical="center" wrapText="1"/>
    </xf>
    <xf numFmtId="0" fontId="13" fillId="0" borderId="1" xfId="30" applyFont="1" applyFill="1" applyBorder="1" applyAlignment="1">
      <alignment horizontal="center" vertical="center"/>
    </xf>
    <xf numFmtId="0" fontId="13" fillId="0" borderId="1" xfId="32" applyFont="1" applyFill="1" applyBorder="1" applyAlignment="1">
      <alignment vertical="center"/>
    </xf>
    <xf numFmtId="0" fontId="5" fillId="0" borderId="1" xfId="32" applyFont="1" applyFill="1" applyBorder="1" applyAlignment="1">
      <alignment vertical="center"/>
    </xf>
    <xf numFmtId="0" fontId="5" fillId="0" borderId="1" xfId="32" applyFont="1" applyFill="1" applyBorder="1" applyAlignment="1">
      <alignment vertical="center" wrapText="1"/>
    </xf>
    <xf numFmtId="0" fontId="34" fillId="0" borderId="1" xfId="84" applyFont="1" applyFill="1" applyBorder="1" applyAlignment="1">
      <alignment vertical="center"/>
    </xf>
    <xf numFmtId="0" fontId="13" fillId="0" borderId="1" xfId="84" applyFont="1" applyFill="1" applyBorder="1" applyAlignment="1">
      <alignment horizontal="center" vertical="center"/>
    </xf>
    <xf numFmtId="179" fontId="13" fillId="0" borderId="1" xfId="41" applyNumberFormat="1" applyFont="1" applyFill="1" applyBorder="1" applyAlignment="1">
      <alignment horizontal="right" vertical="center" wrapText="1"/>
    </xf>
    <xf numFmtId="0" fontId="13" fillId="0" borderId="0" xfId="76" applyFont="1" applyFill="1">
      <alignment vertical="center"/>
    </xf>
    <xf numFmtId="0" fontId="5" fillId="0" borderId="0" xfId="76" applyFont="1" applyFill="1">
      <alignment vertical="center"/>
    </xf>
    <xf numFmtId="0" fontId="3" fillId="0" borderId="0" xfId="61" applyNumberFormat="1" applyFont="1" applyFill="1" applyBorder="1" applyAlignment="1" applyProtection="1">
      <alignment horizontal="center" vertical="center"/>
    </xf>
    <xf numFmtId="0" fontId="13" fillId="0" borderId="1" xfId="13" applyFont="1" applyFill="1" applyBorder="1" applyAlignment="1">
      <alignment horizontal="right" vertical="center" wrapText="1"/>
    </xf>
    <xf numFmtId="0" fontId="5" fillId="0" borderId="1" xfId="13" applyFont="1" applyFill="1" applyBorder="1" applyAlignment="1">
      <alignment horizontal="right" vertical="center" wrapText="1"/>
    </xf>
    <xf numFmtId="1" fontId="5" fillId="0" borderId="1" xfId="66" applyNumberFormat="1" applyFont="1" applyFill="1" applyBorder="1" applyAlignment="1" applyProtection="1">
      <alignment horizontal="right" vertical="center" wrapText="1"/>
    </xf>
    <xf numFmtId="0" fontId="3" fillId="0" borderId="0" xfId="30" applyFont="1" applyFill="1" applyAlignment="1">
      <alignment horizontal="center" vertical="center"/>
    </xf>
    <xf numFmtId="0" fontId="0" fillId="0" borderId="0" xfId="30" applyFont="1" applyFill="1" applyBorder="1" applyAlignment="1">
      <alignment horizontal="right" vertical="center"/>
    </xf>
    <xf numFmtId="0" fontId="13" fillId="0" borderId="0" xfId="30" applyFont="1" applyFill="1" applyBorder="1">
      <alignment vertical="center"/>
    </xf>
    <xf numFmtId="0" fontId="5" fillId="0" borderId="0" xfId="30" applyFont="1" applyFill="1" applyBorder="1">
      <alignment vertical="center"/>
    </xf>
    <xf numFmtId="0" fontId="5" fillId="0" borderId="0" xfId="30" applyFont="1" applyFill="1">
      <alignment vertical="center"/>
    </xf>
    <xf numFmtId="0" fontId="13" fillId="0" borderId="0" xfId="30" applyFont="1" applyFill="1">
      <alignment vertical="center"/>
    </xf>
    <xf numFmtId="0" fontId="0" fillId="0" borderId="0" xfId="30" applyFont="1" applyFill="1">
      <alignment vertical="center"/>
    </xf>
    <xf numFmtId="0" fontId="3" fillId="0" borderId="0" xfId="75" applyFont="1" applyFill="1" applyBorder="1" applyAlignment="1">
      <alignment horizontal="center" vertical="center" wrapText="1"/>
    </xf>
    <xf numFmtId="0" fontId="3" fillId="0" borderId="0" xfId="75" applyFont="1" applyFill="1" applyBorder="1" applyAlignment="1">
      <alignment horizontal="center" vertical="center"/>
    </xf>
    <xf numFmtId="181" fontId="0" fillId="0" borderId="0" xfId="84" applyNumberFormat="1" applyFont="1" applyFill="1" applyBorder="1" applyAlignment="1">
      <alignment horizontal="right" vertical="center" wrapText="1"/>
    </xf>
    <xf numFmtId="0" fontId="4" fillId="0" borderId="0" xfId="30" applyFont="1" applyFill="1" applyAlignment="1">
      <alignment horizontal="center" vertical="center"/>
    </xf>
    <xf numFmtId="0" fontId="0" fillId="0" borderId="0" xfId="30" applyFont="1" applyFill="1" applyAlignment="1">
      <alignment horizontal="center" vertical="center"/>
    </xf>
    <xf numFmtId="0" fontId="41" fillId="0" borderId="0" xfId="30" applyFont="1" applyFill="1">
      <alignment vertical="center"/>
    </xf>
    <xf numFmtId="0" fontId="4" fillId="0" borderId="0" xfId="30" applyFont="1" applyFill="1">
      <alignment vertical="center"/>
    </xf>
    <xf numFmtId="0" fontId="0" fillId="0" borderId="0" xfId="30" applyFont="1" applyFill="1" applyAlignment="1">
      <alignment horizontal="right" vertical="center"/>
    </xf>
    <xf numFmtId="0" fontId="2" fillId="0" borderId="0" xfId="80" applyFont="1" applyFill="1" applyAlignment="1">
      <alignment horizontal="left" vertical="center"/>
    </xf>
    <xf numFmtId="0" fontId="3" fillId="0" borderId="0" xfId="60" applyFont="1" applyFill="1" applyAlignment="1">
      <alignment horizontal="center" vertical="center"/>
    </xf>
    <xf numFmtId="0" fontId="0" fillId="0" borderId="0" xfId="60" applyFont="1" applyFill="1" applyAlignment="1">
      <alignment horizontal="right" vertical="center"/>
    </xf>
    <xf numFmtId="0" fontId="0" fillId="0" borderId="0" xfId="60" applyFill="1">
      <alignment vertical="center"/>
    </xf>
    <xf numFmtId="0" fontId="0" fillId="0" borderId="0" xfId="64" applyFont="1" applyFill="1" applyBorder="1" applyAlignment="1"/>
    <xf numFmtId="0" fontId="0" fillId="0" borderId="0" xfId="60" applyFont="1" applyFill="1">
      <alignment vertical="center"/>
    </xf>
    <xf numFmtId="0" fontId="0" fillId="0" borderId="0" xfId="64" applyFont="1" applyFill="1" applyAlignment="1"/>
    <xf numFmtId="0" fontId="3" fillId="0" borderId="0" xfId="64" applyFont="1" applyFill="1" applyBorder="1" applyAlignment="1">
      <alignment horizontal="center" vertical="center" wrapText="1"/>
    </xf>
    <xf numFmtId="0" fontId="3" fillId="0" borderId="0" xfId="64" applyFont="1" applyFill="1" applyBorder="1" applyAlignment="1">
      <alignment horizontal="center" vertical="center"/>
    </xf>
    <xf numFmtId="183" fontId="0" fillId="0" borderId="0" xfId="60" applyNumberFormat="1" applyFont="1" applyFill="1" applyAlignment="1">
      <alignment horizontal="right" vertical="center"/>
    </xf>
    <xf numFmtId="183" fontId="0" fillId="0" borderId="0" xfId="67" applyNumberFormat="1" applyFont="1" applyFill="1" applyAlignment="1">
      <alignment horizontal="right" vertical="center" wrapText="1"/>
    </xf>
    <xf numFmtId="183" fontId="13" fillId="0" borderId="1" xfId="60" applyNumberFormat="1" applyFont="1" applyFill="1" applyBorder="1" applyAlignment="1">
      <alignment horizontal="center" vertical="center"/>
    </xf>
    <xf numFmtId="0" fontId="13" fillId="0" borderId="1" xfId="73" applyFont="1" applyFill="1" applyBorder="1" applyAlignment="1">
      <alignment horizontal="center" vertical="center"/>
    </xf>
    <xf numFmtId="0" fontId="36" fillId="0" borderId="1" xfId="62" applyFont="1" applyFill="1" applyBorder="1" applyAlignment="1">
      <alignment horizontal="left" vertical="center"/>
    </xf>
    <xf numFmtId="0" fontId="13" fillId="0" borderId="1" xfId="73" applyFont="1" applyFill="1" applyBorder="1" applyAlignment="1">
      <alignment horizontal="right" vertical="center"/>
    </xf>
    <xf numFmtId="0" fontId="35" fillId="0" borderId="1" xfId="0" applyFont="1" applyFill="1" applyBorder="1" applyAlignment="1">
      <alignment horizontal="left" vertical="center"/>
    </xf>
    <xf numFmtId="0" fontId="5" fillId="0" borderId="1" xfId="73" applyFont="1" applyFill="1" applyBorder="1" applyAlignment="1">
      <alignment horizontal="right" vertical="center"/>
    </xf>
    <xf numFmtId="176" fontId="36" fillId="0" borderId="1" xfId="67" applyNumberFormat="1" applyFont="1" applyFill="1" applyBorder="1" applyAlignment="1" applyProtection="1">
      <alignment horizontal="right" vertical="center" wrapText="1"/>
    </xf>
    <xf numFmtId="0" fontId="35" fillId="0" borderId="1" xfId="62" applyFont="1" applyFill="1" applyBorder="1" applyAlignment="1">
      <alignment horizontal="left" vertical="center"/>
    </xf>
    <xf numFmtId="176" fontId="35" fillId="0" borderId="1" xfId="67" applyNumberFormat="1" applyFont="1" applyFill="1" applyBorder="1" applyAlignment="1" applyProtection="1">
      <alignment horizontal="right" vertical="center" wrapText="1"/>
    </xf>
    <xf numFmtId="0" fontId="13" fillId="0" borderId="1" xfId="68" applyFont="1" applyFill="1" applyBorder="1" applyAlignment="1">
      <alignment horizontal="center" vertical="center"/>
    </xf>
    <xf numFmtId="0" fontId="13" fillId="0" borderId="1" xfId="60" applyFont="1" applyFill="1" applyBorder="1">
      <alignment vertical="center"/>
    </xf>
    <xf numFmtId="0" fontId="5" fillId="0" borderId="0" xfId="64" applyFont="1" applyFill="1" applyBorder="1" applyAlignment="1"/>
    <xf numFmtId="0" fontId="2" fillId="0" borderId="0" xfId="60" applyFont="1" applyFill="1" applyBorder="1" applyAlignment="1">
      <alignment horizontal="left" vertical="center"/>
    </xf>
    <xf numFmtId="0" fontId="18" fillId="0" borderId="0" xfId="0" applyFont="1" applyFill="1" applyBorder="1" applyAlignment="1">
      <alignment horizontal="center" vertical="center"/>
    </xf>
    <xf numFmtId="0" fontId="19" fillId="0" borderId="0" xfId="0" applyFont="1" applyFill="1" applyBorder="1" applyAlignment="1">
      <alignment horizontal="right" vertical="center"/>
    </xf>
    <xf numFmtId="0" fontId="20" fillId="0" borderId="0" xfId="0" applyFont="1" applyFill="1" applyBorder="1" applyAlignment="1">
      <alignment vertical="center"/>
    </xf>
    <xf numFmtId="0" fontId="5" fillId="0" borderId="0" xfId="0" applyFont="1" applyFill="1" applyBorder="1" applyAlignment="1">
      <alignment vertical="center"/>
    </xf>
    <xf numFmtId="0" fontId="2" fillId="0" borderId="0" xfId="80" applyFont="1" applyFill="1" applyBorder="1" applyAlignment="1">
      <alignment horizontal="left" vertical="center"/>
    </xf>
    <xf numFmtId="183" fontId="2" fillId="0" borderId="0" xfId="60" applyNumberFormat="1" applyFont="1" applyFill="1" applyBorder="1" applyAlignment="1">
      <alignment horizontal="left" vertical="center"/>
    </xf>
    <xf numFmtId="0" fontId="39" fillId="0" borderId="0" xfId="77" applyFont="1" applyFill="1" applyBorder="1" applyAlignment="1">
      <alignment horizontal="center" vertical="center" wrapText="1"/>
    </xf>
    <xf numFmtId="0" fontId="42" fillId="0" borderId="0" xfId="85" applyFont="1" applyFill="1" applyAlignment="1">
      <alignment horizontal="left" vertical="center"/>
    </xf>
    <xf numFmtId="0" fontId="3" fillId="0" borderId="0" xfId="64" applyFont="1" applyFill="1" applyAlignment="1">
      <alignment horizontal="center" vertical="center"/>
    </xf>
    <xf numFmtId="0" fontId="0" fillId="0" borderId="0" xfId="64" applyFont="1" applyFill="1" applyAlignment="1">
      <alignment horizontal="right" vertical="center"/>
    </xf>
    <xf numFmtId="0" fontId="13" fillId="0" borderId="0" xfId="64" applyFont="1" applyFill="1"/>
    <xf numFmtId="0" fontId="5" fillId="0" borderId="0" xfId="64" applyFont="1" applyFill="1"/>
    <xf numFmtId="0" fontId="0" fillId="0" borderId="0" xfId="64" applyFont="1" applyFill="1"/>
    <xf numFmtId="176" fontId="0" fillId="0" borderId="0" xfId="64" applyNumberFormat="1" applyFont="1" applyFill="1" applyAlignment="1">
      <alignment horizontal="center"/>
    </xf>
    <xf numFmtId="0" fontId="43" fillId="0" borderId="0" xfId="85" applyFont="1" applyFill="1" applyAlignment="1">
      <alignment horizontal="left" vertical="center"/>
    </xf>
    <xf numFmtId="179" fontId="42" fillId="0" borderId="0" xfId="85" applyNumberFormat="1" applyFont="1" applyFill="1" applyAlignment="1">
      <alignment horizontal="left" vertical="center"/>
    </xf>
    <xf numFmtId="0" fontId="3" fillId="0" borderId="0" xfId="62" applyFont="1" applyFill="1" applyAlignment="1">
      <alignment horizontal="center" vertical="center" wrapText="1"/>
    </xf>
    <xf numFmtId="0" fontId="3" fillId="0" borderId="0" xfId="62" applyFont="1" applyFill="1" applyAlignment="1">
      <alignment horizontal="center" vertical="center"/>
    </xf>
    <xf numFmtId="0" fontId="0" fillId="0" borderId="0" xfId="62" applyFont="1" applyFill="1" applyAlignment="1">
      <alignment horizontal="right" vertical="center"/>
    </xf>
    <xf numFmtId="176" fontId="0" fillId="0" borderId="0" xfId="62" applyNumberFormat="1" applyFont="1" applyFill="1" applyAlignment="1">
      <alignment horizontal="right" vertical="center"/>
    </xf>
    <xf numFmtId="183" fontId="0" fillId="0" borderId="14" xfId="68" applyNumberFormat="1" applyFont="1" applyFill="1" applyBorder="1" applyAlignment="1">
      <alignment horizontal="right" vertical="center" wrapText="1"/>
    </xf>
    <xf numFmtId="0" fontId="13" fillId="0" borderId="1" xfId="59" applyFont="1" applyFill="1" applyBorder="1" applyAlignment="1">
      <alignment horizontal="center" vertical="center"/>
    </xf>
    <xf numFmtId="176" fontId="13" fillId="0" borderId="1" xfId="59" applyNumberFormat="1" applyFont="1" applyFill="1" applyBorder="1" applyAlignment="1">
      <alignment horizontal="center" vertical="center"/>
    </xf>
    <xf numFmtId="0" fontId="13" fillId="0" borderId="1" xfId="62" applyFont="1" applyFill="1" applyBorder="1" applyAlignment="1">
      <alignment horizontal="left" vertical="center"/>
    </xf>
    <xf numFmtId="176" fontId="13" fillId="0" borderId="1" xfId="59" applyNumberFormat="1" applyFont="1" applyFill="1" applyBorder="1" applyAlignment="1">
      <alignment horizontal="right" vertical="center" wrapText="1"/>
    </xf>
    <xf numFmtId="176" fontId="13" fillId="0" borderId="1" xfId="62" applyNumberFormat="1" applyFont="1" applyFill="1" applyBorder="1" applyAlignment="1">
      <alignment horizontal="right" vertical="center" wrapText="1"/>
    </xf>
    <xf numFmtId="184" fontId="5" fillId="0" borderId="1" xfId="62" applyNumberFormat="1" applyFont="1" applyFill="1" applyBorder="1" applyAlignment="1">
      <alignment horizontal="left" vertical="center"/>
    </xf>
    <xf numFmtId="176" fontId="5" fillId="0" borderId="1" xfId="62" applyNumberFormat="1" applyFont="1" applyFill="1" applyBorder="1" applyAlignment="1">
      <alignment horizontal="right" vertical="center" wrapText="1"/>
    </xf>
    <xf numFmtId="184" fontId="5" fillId="0" borderId="1" xfId="62" applyNumberFormat="1" applyFont="1" applyFill="1" applyBorder="1" applyAlignment="1">
      <alignment vertical="center"/>
    </xf>
    <xf numFmtId="179" fontId="13" fillId="0" borderId="1" xfId="43" applyNumberFormat="1" applyFont="1" applyFill="1" applyBorder="1" applyAlignment="1" applyProtection="1">
      <alignment vertical="center"/>
    </xf>
    <xf numFmtId="1" fontId="13" fillId="0" borderId="1" xfId="66" applyNumberFormat="1" applyFont="1" applyFill="1" applyBorder="1" applyAlignment="1" applyProtection="1">
      <alignment horizontal="right" vertical="center"/>
    </xf>
    <xf numFmtId="0" fontId="34" fillId="0" borderId="1" xfId="0" applyNumberFormat="1" applyFont="1" applyFill="1" applyBorder="1" applyAlignment="1" applyProtection="1">
      <alignment horizontal="left" vertical="center" indent="2"/>
    </xf>
    <xf numFmtId="185" fontId="34" fillId="0" borderId="1" xfId="81" applyNumberFormat="1" applyFont="1" applyFill="1" applyBorder="1" applyAlignment="1">
      <alignment horizontal="right" vertical="center" wrapText="1"/>
    </xf>
    <xf numFmtId="0" fontId="34" fillId="0" borderId="1" xfId="0" applyNumberFormat="1" applyFont="1" applyFill="1" applyBorder="1" applyAlignment="1" applyProtection="1">
      <alignment horizontal="center" vertical="center"/>
    </xf>
    <xf numFmtId="184" fontId="5" fillId="0" borderId="1" xfId="62" applyNumberFormat="1" applyFont="1" applyFill="1" applyBorder="1" applyAlignment="1">
      <alignment horizontal="center" vertical="center"/>
    </xf>
    <xf numFmtId="0" fontId="34" fillId="0" borderId="1" xfId="0" applyNumberFormat="1" applyFont="1" applyFill="1" applyBorder="1" applyAlignment="1" applyProtection="1">
      <alignment horizontal="left" vertical="center"/>
    </xf>
    <xf numFmtId="0" fontId="5" fillId="0" borderId="1" xfId="62" applyFont="1" applyFill="1" applyBorder="1" applyAlignment="1">
      <alignment horizontal="left" vertical="center"/>
    </xf>
    <xf numFmtId="0" fontId="5" fillId="0" borderId="1" xfId="64" applyFont="1" applyFill="1" applyBorder="1"/>
    <xf numFmtId="176" fontId="5" fillId="0" borderId="0" xfId="64" applyNumberFormat="1" applyFont="1" applyFill="1"/>
    <xf numFmtId="0" fontId="13" fillId="0" borderId="1" xfId="62" applyFont="1" applyFill="1" applyBorder="1" applyAlignment="1">
      <alignment horizontal="center" vertical="center"/>
    </xf>
    <xf numFmtId="183" fontId="3" fillId="0" borderId="0" xfId="82" applyNumberFormat="1" applyFont="1" applyFill="1" applyBorder="1" applyAlignment="1">
      <alignment horizontal="center" vertical="center" wrapText="1"/>
    </xf>
    <xf numFmtId="0" fontId="13" fillId="0" borderId="2" xfId="68" applyFont="1" applyFill="1" applyBorder="1" applyAlignment="1">
      <alignment horizontal="center" vertical="center"/>
    </xf>
    <xf numFmtId="176" fontId="36" fillId="0" borderId="1" xfId="68" applyNumberFormat="1" applyFont="1" applyFill="1" applyBorder="1" applyAlignment="1" applyProtection="1">
      <alignment vertical="center" wrapText="1"/>
    </xf>
    <xf numFmtId="49" fontId="35" fillId="0" borderId="15" xfId="0" applyNumberFormat="1" applyFont="1" applyFill="1" applyBorder="1" applyAlignment="1">
      <alignment horizontal="left" vertical="center"/>
    </xf>
    <xf numFmtId="49" fontId="35" fillId="0" borderId="0" xfId="0" applyNumberFormat="1" applyFont="1" applyFill="1" applyBorder="1" applyAlignment="1">
      <alignment horizontal="left" vertical="center"/>
    </xf>
    <xf numFmtId="176" fontId="13" fillId="0" borderId="1" xfId="68" applyNumberFormat="1" applyFont="1" applyFill="1" applyBorder="1" applyAlignment="1" applyProtection="1">
      <alignment vertical="center" wrapText="1"/>
    </xf>
    <xf numFmtId="0" fontId="42" fillId="0" borderId="0" xfId="79" applyFont="1" applyFill="1" applyAlignment="1">
      <alignment horizontal="left" vertical="center"/>
    </xf>
    <xf numFmtId="183" fontId="3" fillId="0" borderId="0" xfId="68" applyNumberFormat="1" applyFont="1" applyFill="1" applyAlignment="1">
      <alignment horizontal="center" vertical="center"/>
    </xf>
    <xf numFmtId="183" fontId="0" fillId="0" borderId="0" xfId="68" applyNumberFormat="1" applyFont="1" applyFill="1" applyAlignment="1">
      <alignment horizontal="right" vertical="center"/>
    </xf>
    <xf numFmtId="183" fontId="13" fillId="0" borderId="0" xfId="68" applyNumberFormat="1" applyFont="1" applyFill="1" applyAlignment="1">
      <alignment vertical="center"/>
    </xf>
    <xf numFmtId="183" fontId="5" fillId="0" borderId="0" xfId="68" applyNumberFormat="1" applyFont="1" applyFill="1" applyAlignment="1">
      <alignment vertical="center"/>
    </xf>
    <xf numFmtId="183" fontId="0" fillId="0" borderId="0" xfId="68" applyNumberFormat="1" applyFont="1" applyFill="1"/>
    <xf numFmtId="0" fontId="43" fillId="0" borderId="0" xfId="79" applyFont="1" applyFill="1" applyAlignment="1">
      <alignment horizontal="left" vertical="center"/>
    </xf>
    <xf numFmtId="179" fontId="42" fillId="0" borderId="0" xfId="79" applyNumberFormat="1" applyFont="1" applyFill="1" applyAlignment="1">
      <alignment horizontal="left" vertical="center"/>
    </xf>
    <xf numFmtId="183" fontId="3" fillId="0" borderId="0" xfId="82" applyNumberFormat="1" applyFont="1" applyFill="1" applyAlignment="1">
      <alignment horizontal="center" vertical="center" wrapText="1"/>
    </xf>
    <xf numFmtId="183" fontId="3" fillId="0" borderId="0" xfId="82" applyNumberFormat="1" applyFont="1" applyFill="1" applyAlignment="1">
      <alignment horizontal="center" vertical="center"/>
    </xf>
    <xf numFmtId="183" fontId="0" fillId="0" borderId="0" xfId="68" applyNumberFormat="1" applyFont="1" applyFill="1" applyAlignment="1">
      <alignment horizontal="right" vertical="center" wrapText="1"/>
    </xf>
    <xf numFmtId="183" fontId="13" fillId="0" borderId="1" xfId="86" applyNumberFormat="1" applyFont="1" applyFill="1" applyBorder="1" applyAlignment="1">
      <alignment horizontal="left" vertical="center"/>
    </xf>
    <xf numFmtId="0" fontId="13" fillId="0" borderId="1" xfId="62" applyFont="1" applyFill="1" applyBorder="1" applyAlignment="1">
      <alignment horizontal="right" vertical="center"/>
    </xf>
    <xf numFmtId="0" fontId="5" fillId="0" borderId="1" xfId="86" applyFont="1" applyFill="1" applyBorder="1" applyAlignment="1">
      <alignment horizontal="left" vertical="center" indent="2"/>
    </xf>
    <xf numFmtId="0" fontId="5" fillId="0" borderId="1" xfId="62" applyFont="1" applyFill="1" applyBorder="1" applyAlignment="1">
      <alignment horizontal="right" vertical="center"/>
    </xf>
    <xf numFmtId="176" fontId="5" fillId="0" borderId="1" xfId="68" applyNumberFormat="1" applyFont="1" applyFill="1" applyBorder="1" applyAlignment="1" applyProtection="1">
      <alignment horizontal="right" vertical="center" wrapText="1"/>
    </xf>
    <xf numFmtId="176" fontId="13" fillId="0" borderId="1" xfId="68" applyNumberFormat="1" applyFont="1" applyFill="1" applyBorder="1" applyAlignment="1" applyProtection="1">
      <alignment horizontal="right" vertical="center" wrapText="1"/>
    </xf>
    <xf numFmtId="176" fontId="35" fillId="0" borderId="1" xfId="68" applyNumberFormat="1" applyFont="1" applyFill="1" applyBorder="1" applyAlignment="1" applyProtection="1">
      <alignment horizontal="right" vertical="center" wrapText="1"/>
    </xf>
    <xf numFmtId="0" fontId="5" fillId="0" borderId="1" xfId="86" applyFont="1" applyFill="1" applyBorder="1" applyAlignment="1">
      <alignment horizontal="left" vertical="center"/>
    </xf>
    <xf numFmtId="176" fontId="0" fillId="0" borderId="0" xfId="64" applyNumberFormat="1" applyFont="1" applyFill="1"/>
    <xf numFmtId="176" fontId="13" fillId="0" borderId="1" xfId="83" applyNumberFormat="1" applyFont="1" applyFill="1" applyBorder="1" applyAlignment="1">
      <alignment horizontal="right" vertical="center" wrapText="1"/>
    </xf>
    <xf numFmtId="0" fontId="13" fillId="0" borderId="3" xfId="13" applyFont="1" applyFill="1" applyBorder="1" applyAlignment="1">
      <alignment horizontal="left" vertical="center"/>
    </xf>
    <xf numFmtId="179" fontId="34" fillId="0" borderId="1" xfId="43" applyNumberFormat="1" applyFont="1" applyFill="1" applyBorder="1" applyAlignment="1" applyProtection="1">
      <alignment horizontal="left" vertical="center"/>
    </xf>
    <xf numFmtId="0" fontId="13" fillId="0" borderId="1" xfId="8" applyNumberFormat="1" applyFont="1" applyFill="1" applyBorder="1" applyAlignment="1">
      <alignment horizontal="right" vertical="center"/>
    </xf>
    <xf numFmtId="0" fontId="5" fillId="0" borderId="1" xfId="8" applyNumberFormat="1" applyFont="1" applyFill="1" applyBorder="1" applyAlignment="1">
      <alignment horizontal="right" vertical="center"/>
    </xf>
    <xf numFmtId="183" fontId="5" fillId="0" borderId="0" xfId="68" applyNumberFormat="1" applyFont="1" applyFill="1"/>
    <xf numFmtId="183" fontId="0" fillId="0" borderId="0" xfId="68" applyNumberFormat="1" applyFont="1" applyFill="1" applyAlignment="1">
      <alignment vertical="center"/>
    </xf>
    <xf numFmtId="183" fontId="0" fillId="0" borderId="0" xfId="68" applyNumberFormat="1" applyFont="1" applyFill="1" applyAlignment="1">
      <alignment horizontal="center"/>
    </xf>
    <xf numFmtId="0" fontId="0" fillId="0" borderId="14" xfId="64" applyFont="1" applyFill="1" applyBorder="1" applyAlignment="1">
      <alignment horizontal="right" vertical="center"/>
    </xf>
    <xf numFmtId="0" fontId="44" fillId="0" borderId="0" xfId="0" applyFont="1" applyFill="1" applyAlignment="1">
      <alignment horizontal="left" vertical="center"/>
    </xf>
    <xf numFmtId="0" fontId="36" fillId="0" borderId="0" xfId="0" applyFont="1" applyFill="1" applyAlignment="1">
      <alignment horizontal="center" vertical="center" wrapText="1"/>
    </xf>
    <xf numFmtId="0" fontId="36" fillId="0" borderId="0" xfId="0" applyFont="1" applyFill="1" applyAlignment="1">
      <alignment vertical="center" wrapText="1"/>
    </xf>
    <xf numFmtId="0" fontId="35" fillId="0" borderId="0" xfId="0" applyFont="1" applyFill="1" applyAlignment="1">
      <alignment vertical="center" wrapText="1"/>
    </xf>
    <xf numFmtId="0" fontId="45" fillId="0" borderId="0" xfId="0" applyFont="1" applyFill="1" applyAlignment="1">
      <alignment horizontal="left" vertical="center" wrapText="1"/>
    </xf>
    <xf numFmtId="0" fontId="5" fillId="0" borderId="1" xfId="0" applyFont="1" applyFill="1" applyBorder="1" applyAlignment="1">
      <alignment horizontal="left" vertical="center" wrapText="1" indent="2"/>
    </xf>
    <xf numFmtId="0" fontId="5" fillId="3" borderId="1" xfId="0" applyFont="1" applyFill="1" applyBorder="1" applyAlignment="1">
      <alignment horizontal="left" vertical="center" wrapText="1"/>
    </xf>
    <xf numFmtId="0" fontId="5" fillId="3" borderId="1" xfId="0" applyNumberFormat="1" applyFont="1" applyFill="1" applyBorder="1" applyAlignment="1">
      <alignment horizontal="right" vertical="center" wrapText="1"/>
    </xf>
    <xf numFmtId="0" fontId="5" fillId="3" borderId="1" xfId="0" applyFont="1" applyFill="1" applyBorder="1" applyAlignment="1">
      <alignment horizontal="center" vertical="center" wrapText="1"/>
    </xf>
    <xf numFmtId="0" fontId="5" fillId="3" borderId="1" xfId="0" applyNumberFormat="1" applyFont="1" applyFill="1" applyBorder="1" applyAlignment="1">
      <alignment horizontal="left" vertical="center" wrapText="1"/>
    </xf>
    <xf numFmtId="0" fontId="36" fillId="0" borderId="0" xfId="0" applyFont="1" applyFill="1" applyAlignment="1">
      <alignment horizontal="center" vertical="center"/>
    </xf>
    <xf numFmtId="0" fontId="46" fillId="0" borderId="0" xfId="0" applyFont="1" applyFill="1" applyAlignment="1">
      <alignment vertical="center"/>
    </xf>
    <xf numFmtId="0" fontId="47" fillId="0" borderId="0" xfId="0" applyFont="1" applyFill="1" applyAlignment="1">
      <alignment vertical="center"/>
    </xf>
    <xf numFmtId="0" fontId="22" fillId="0" borderId="0" xfId="0" applyFont="1" applyFill="1" applyAlignment="1">
      <alignment horizontal="right" vertical="center" wrapText="1"/>
    </xf>
    <xf numFmtId="0" fontId="36" fillId="0" borderId="1" xfId="0" applyFont="1" applyFill="1" applyBorder="1" applyAlignment="1">
      <alignment horizontal="center" vertical="center" wrapText="1"/>
    </xf>
    <xf numFmtId="0" fontId="4" fillId="3" borderId="1" xfId="88" applyFont="1" applyFill="1" applyBorder="1" applyAlignment="1">
      <alignment horizontal="left" vertical="center" wrapText="1"/>
    </xf>
    <xf numFmtId="0" fontId="4" fillId="3" borderId="1" xfId="88" applyFont="1" applyFill="1" applyBorder="1" applyAlignment="1">
      <alignment horizontal="right" vertical="center" wrapText="1"/>
    </xf>
    <xf numFmtId="0" fontId="48" fillId="0" borderId="0" xfId="0" applyFont="1" applyFill="1" applyAlignment="1">
      <alignment vertical="center" wrapText="1"/>
    </xf>
    <xf numFmtId="0" fontId="48" fillId="0" borderId="0" xfId="0" applyFont="1" applyFill="1" applyAlignment="1">
      <alignment vertical="center"/>
    </xf>
    <xf numFmtId="0" fontId="4" fillId="3" borderId="1" xfId="88" applyFont="1" applyFill="1" applyBorder="1" applyAlignment="1">
      <alignment vertical="center" wrapText="1"/>
    </xf>
    <xf numFmtId="0" fontId="35" fillId="0" borderId="0" xfId="0" applyFont="1" applyFill="1" applyAlignment="1">
      <alignment horizontal="right" vertical="center" wrapText="1"/>
    </xf>
    <xf numFmtId="0" fontId="3" fillId="0" borderId="0" xfId="0" applyFont="1" applyFill="1" applyAlignment="1" applyProtection="1">
      <alignment horizontal="center" vertical="center" wrapText="1"/>
      <protection locked="0"/>
    </xf>
    <xf numFmtId="0" fontId="21" fillId="0" borderId="0" xfId="0" applyFont="1" applyFill="1" applyBorder="1" applyAlignment="1">
      <alignment horizontal="right" vertical="center"/>
    </xf>
    <xf numFmtId="0" fontId="49" fillId="0" borderId="0" xfId="0" applyFont="1" applyFill="1" applyBorder="1" applyAlignment="1">
      <alignment horizontal="right" vertical="center"/>
    </xf>
    <xf numFmtId="0" fontId="4" fillId="0" borderId="1" xfId="90" applyFont="1" applyFill="1" applyBorder="1" applyAlignment="1">
      <alignment horizontal="center" vertical="center" wrapText="1"/>
    </xf>
    <xf numFmtId="186" fontId="4" fillId="0" borderId="1" xfId="90" applyNumberFormat="1" applyFont="1" applyFill="1" applyBorder="1" applyAlignment="1">
      <alignment horizontal="center" vertical="center" wrapText="1"/>
    </xf>
    <xf numFmtId="176" fontId="37" fillId="0" borderId="1" xfId="90" applyNumberFormat="1" applyFont="1" applyFill="1" applyBorder="1" applyAlignment="1">
      <alignment horizontal="right" vertical="center" wrapText="1"/>
    </xf>
    <xf numFmtId="0" fontId="37" fillId="0" borderId="1" xfId="90" applyFont="1" applyFill="1" applyBorder="1" applyAlignment="1">
      <alignment vertical="center"/>
    </xf>
    <xf numFmtId="0" fontId="0" fillId="0" borderId="1" xfId="68" applyFont="1" applyFill="1" applyBorder="1" applyAlignment="1">
      <alignment vertical="center"/>
    </xf>
    <xf numFmtId="0" fontId="37" fillId="0" borderId="1" xfId="90" applyFont="1" applyFill="1" applyBorder="1" applyAlignment="1">
      <alignment horizontal="left" vertical="center"/>
    </xf>
    <xf numFmtId="49" fontId="0" fillId="0" borderId="1" xfId="90" applyNumberFormat="1" applyFont="1" applyFill="1" applyBorder="1" applyAlignment="1">
      <alignment vertical="center"/>
    </xf>
    <xf numFmtId="176" fontId="22" fillId="0" borderId="1" xfId="90" applyNumberFormat="1" applyFont="1" applyFill="1" applyBorder="1" applyAlignment="1">
      <alignment horizontal="right" vertical="center" wrapText="1"/>
    </xf>
    <xf numFmtId="49" fontId="0" fillId="0" borderId="1" xfId="90" applyNumberFormat="1" applyFont="1" applyFill="1" applyBorder="1" applyAlignment="1">
      <alignment horizontal="left" vertical="center" indent="2"/>
    </xf>
    <xf numFmtId="49" fontId="0" fillId="0" borderId="1" xfId="90" applyNumberFormat="1" applyFont="1" applyFill="1" applyBorder="1" applyAlignment="1" applyProtection="1">
      <alignment horizontal="left" vertical="center" indent="2"/>
    </xf>
    <xf numFmtId="0" fontId="22" fillId="0" borderId="1" xfId="90" applyFont="1" applyFill="1" applyBorder="1" applyAlignment="1">
      <alignment horizontal="left" vertical="center" indent="2"/>
    </xf>
    <xf numFmtId="0" fontId="3"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right" vertical="center" wrapText="1"/>
      <protection locked="0"/>
    </xf>
    <xf numFmtId="0" fontId="0" fillId="0" borderId="0" xfId="0" applyFont="1" applyFill="1" applyBorder="1" applyAlignment="1" applyProtection="1">
      <alignment horizontal="right" vertical="center"/>
      <protection locked="0"/>
    </xf>
    <xf numFmtId="0" fontId="4" fillId="0" borderId="1" xfId="0" applyFont="1" applyFill="1" applyBorder="1" applyAlignment="1" applyProtection="1">
      <alignment horizontal="center" vertical="center" wrapText="1"/>
      <protection locked="0"/>
    </xf>
    <xf numFmtId="0" fontId="4" fillId="0" borderId="2" xfId="0" applyNumberFormat="1" applyFont="1" applyFill="1" applyBorder="1" applyAlignment="1" applyProtection="1">
      <alignment horizontal="center" vertical="center" wrapText="1"/>
      <protection locked="0"/>
    </xf>
    <xf numFmtId="176" fontId="4" fillId="0" borderId="1" xfId="0" applyNumberFormat="1" applyFont="1" applyFill="1" applyBorder="1" applyAlignment="1" applyProtection="1">
      <alignment vertical="center" wrapText="1"/>
      <protection locked="0"/>
    </xf>
    <xf numFmtId="0" fontId="4" fillId="0" borderId="1" xfId="0" applyFont="1" applyFill="1" applyBorder="1" applyAlignment="1" applyProtection="1">
      <alignment horizontal="left" vertical="center" wrapText="1"/>
      <protection locked="0"/>
    </xf>
    <xf numFmtId="1" fontId="4" fillId="0" borderId="1" xfId="0" applyNumberFormat="1" applyFont="1" applyFill="1" applyBorder="1" applyAlignment="1" applyProtection="1">
      <alignment horizontal="right" vertical="center"/>
      <protection locked="0"/>
    </xf>
    <xf numFmtId="49" fontId="0" fillId="0" borderId="1" xfId="0" applyNumberFormat="1" applyFont="1" applyFill="1" applyBorder="1" applyAlignment="1">
      <alignment horizontal="left" vertical="center" wrapText="1" indent="2"/>
    </xf>
    <xf numFmtId="0" fontId="0" fillId="0" borderId="1" xfId="0" applyFont="1" applyFill="1" applyBorder="1" applyAlignment="1" applyProtection="1">
      <alignment vertical="center" wrapText="1"/>
      <protection locked="0"/>
    </xf>
    <xf numFmtId="49" fontId="0" fillId="0" borderId="1" xfId="0" applyNumberFormat="1" applyFont="1" applyFill="1" applyBorder="1" applyAlignment="1">
      <alignment horizontal="left" vertical="center" wrapText="1" indent="4"/>
    </xf>
    <xf numFmtId="176" fontId="0" fillId="0" borderId="1" xfId="74" applyNumberFormat="1" applyFont="1" applyFill="1" applyBorder="1" applyAlignment="1" applyProtection="1">
      <alignment vertical="center" wrapText="1"/>
      <protection locked="0"/>
    </xf>
    <xf numFmtId="176" fontId="0" fillId="0" borderId="1" xfId="74" applyNumberFormat="1" applyFont="1" applyFill="1" applyBorder="1" applyAlignment="1" applyProtection="1">
      <alignment vertical="center" wrapText="1"/>
    </xf>
    <xf numFmtId="49" fontId="4" fillId="0" borderId="1" xfId="0" applyNumberFormat="1" applyFont="1" applyFill="1" applyBorder="1" applyAlignment="1">
      <alignment horizontal="left" vertical="center" wrapText="1" indent="2"/>
    </xf>
    <xf numFmtId="176" fontId="4" fillId="0" borderId="1" xfId="74" applyNumberFormat="1" applyFont="1" applyFill="1" applyBorder="1" applyAlignment="1" applyProtection="1">
      <alignment vertical="center" wrapText="1"/>
    </xf>
    <xf numFmtId="176" fontId="0" fillId="0" borderId="1" xfId="0" applyNumberFormat="1" applyFont="1" applyFill="1" applyBorder="1" applyAlignment="1">
      <alignment vertical="center" wrapText="1"/>
    </xf>
    <xf numFmtId="0" fontId="20" fillId="0" borderId="1" xfId="0" applyFont="1" applyFill="1" applyBorder="1" applyAlignment="1">
      <alignment vertical="center"/>
    </xf>
    <xf numFmtId="0" fontId="4" fillId="0" borderId="1" xfId="0" applyFont="1" applyFill="1" applyBorder="1" applyAlignment="1">
      <alignment horizontal="left" vertical="center" wrapText="1"/>
    </xf>
    <xf numFmtId="0" fontId="31" fillId="0" borderId="1" xfId="0" applyFont="1" applyFill="1" applyBorder="1" applyAlignment="1">
      <alignment vertical="center"/>
    </xf>
    <xf numFmtId="49" fontId="5" fillId="0" borderId="1" xfId="90" applyNumberFormat="1" applyFont="1" applyFill="1" applyBorder="1" applyAlignment="1">
      <alignment vertical="center"/>
    </xf>
    <xf numFmtId="176" fontId="35" fillId="0" borderId="1" xfId="90" applyNumberFormat="1" applyFont="1" applyFill="1" applyBorder="1" applyAlignment="1">
      <alignment horizontal="right" vertical="center" wrapText="1"/>
    </xf>
    <xf numFmtId="49" fontId="5" fillId="0" borderId="1" xfId="90" applyNumberFormat="1" applyFont="1" applyFill="1" applyBorder="1" applyAlignment="1" applyProtection="1">
      <alignment horizontal="left" vertical="center" indent="2"/>
    </xf>
    <xf numFmtId="0" fontId="5" fillId="0" borderId="0" xfId="88" applyFont="1" applyFill="1" applyBorder="1" applyAlignment="1">
      <alignment vertical="center"/>
    </xf>
    <xf numFmtId="187" fontId="5" fillId="0" borderId="0" xfId="88" applyNumberFormat="1" applyFont="1" applyFill="1" applyBorder="1" applyAlignment="1">
      <alignment horizontal="right"/>
    </xf>
    <xf numFmtId="0" fontId="13" fillId="0" borderId="3" xfId="88" applyFont="1" applyFill="1" applyBorder="1" applyAlignment="1">
      <alignment horizontal="center" vertical="center"/>
    </xf>
    <xf numFmtId="0" fontId="13" fillId="0" borderId="1" xfId="88" applyFont="1" applyFill="1" applyBorder="1" applyAlignment="1">
      <alignment horizontal="center" vertical="center"/>
    </xf>
    <xf numFmtId="0" fontId="13" fillId="3" borderId="3" xfId="88" applyFont="1" applyFill="1" applyBorder="1" applyAlignment="1">
      <alignment horizontal="left" vertical="center"/>
    </xf>
    <xf numFmtId="0" fontId="13" fillId="3" borderId="1" xfId="88" applyFont="1" applyFill="1" applyBorder="1" applyAlignment="1">
      <alignment horizontal="right" vertical="center"/>
    </xf>
    <xf numFmtId="49" fontId="13" fillId="3" borderId="3" xfId="78" applyNumberFormat="1" applyFont="1" applyFill="1" applyBorder="1" applyAlignment="1">
      <alignment horizontal="left" vertical="center"/>
    </xf>
    <xf numFmtId="49" fontId="5" fillId="3" borderId="3" xfId="78" applyNumberFormat="1" applyFont="1" applyFill="1" applyBorder="1" applyAlignment="1">
      <alignment horizontal="left" vertical="center"/>
    </xf>
    <xf numFmtId="0" fontId="5" fillId="3" borderId="1" xfId="88" applyFont="1" applyFill="1" applyBorder="1" applyAlignment="1">
      <alignment horizontal="right" vertical="center"/>
    </xf>
    <xf numFmtId="49" fontId="35" fillId="0" borderId="16" xfId="0" applyNumberFormat="1" applyFont="1" applyFill="1" applyBorder="1" applyAlignment="1">
      <alignment horizontal="left" vertical="center"/>
    </xf>
    <xf numFmtId="49" fontId="5" fillId="3" borderId="0" xfId="78" applyNumberFormat="1" applyFont="1" applyFill="1" applyBorder="1" applyAlignment="1">
      <alignment horizontal="left" vertical="center"/>
    </xf>
    <xf numFmtId="49" fontId="35" fillId="0" borderId="17" xfId="0" applyNumberFormat="1" applyFont="1" applyFill="1" applyBorder="1" applyAlignment="1">
      <alignment horizontal="left" vertical="center"/>
    </xf>
    <xf numFmtId="49" fontId="35" fillId="0" borderId="3" xfId="0" applyNumberFormat="1" applyFont="1" applyFill="1" applyBorder="1" applyAlignment="1">
      <alignment horizontal="left" vertical="center"/>
    </xf>
    <xf numFmtId="0" fontId="35" fillId="0" borderId="1" xfId="0" applyFont="1" applyFill="1" applyBorder="1" applyAlignment="1">
      <alignment horizontal="right" vertical="center"/>
    </xf>
    <xf numFmtId="0" fontId="2" fillId="0" borderId="0" xfId="14" applyFont="1" applyFill="1" applyBorder="1" applyAlignment="1">
      <alignment horizontal="left" vertical="center"/>
    </xf>
    <xf numFmtId="0" fontId="3" fillId="0" borderId="0" xfId="14" applyFont="1" applyFill="1" applyBorder="1" applyAlignment="1">
      <alignment horizontal="center" vertical="center"/>
    </xf>
    <xf numFmtId="0" fontId="0" fillId="0" borderId="0" xfId="14" applyFont="1" applyFill="1" applyBorder="1" applyAlignment="1">
      <alignment horizontal="right" vertical="center"/>
    </xf>
    <xf numFmtId="0" fontId="30" fillId="0" borderId="0" xfId="14" applyFont="1" applyFill="1" applyBorder="1" applyAlignment="1"/>
    <xf numFmtId="0" fontId="30" fillId="0" borderId="0" xfId="14" applyFont="1" applyFill="1" applyAlignment="1"/>
    <xf numFmtId="0" fontId="40" fillId="0" borderId="0" xfId="14" applyFont="1" applyFill="1" applyBorder="1" applyAlignment="1"/>
    <xf numFmtId="0" fontId="20" fillId="0" borderId="0" xfId="0" applyFont="1" applyFill="1" applyBorder="1" applyAlignment="1" applyProtection="1"/>
    <xf numFmtId="0" fontId="4" fillId="0" borderId="0" xfId="14" applyFont="1" applyFill="1" applyBorder="1" applyAlignment="1">
      <alignment horizontal="right" vertical="center"/>
    </xf>
    <xf numFmtId="186" fontId="0" fillId="0" borderId="0" xfId="14" applyNumberFormat="1" applyFont="1" applyFill="1" applyBorder="1" applyAlignment="1">
      <alignment horizontal="right" vertical="center"/>
    </xf>
    <xf numFmtId="0" fontId="36" fillId="0" borderId="1" xfId="77" applyFont="1" applyFill="1" applyBorder="1" applyAlignment="1">
      <alignment horizontal="center" vertical="center" wrapText="1"/>
    </xf>
    <xf numFmtId="0" fontId="30" fillId="0" borderId="0" xfId="14" applyFont="1" applyFill="1" applyBorder="1" applyAlignment="1">
      <alignment horizontal="left" vertical="center"/>
    </xf>
    <xf numFmtId="49" fontId="13" fillId="0" borderId="1" xfId="88" applyNumberFormat="1" applyFont="1" applyFill="1" applyBorder="1" applyAlignment="1" applyProtection="1">
      <alignment horizontal="center" vertical="center"/>
    </xf>
    <xf numFmtId="177" fontId="13" fillId="0" borderId="1" xfId="88" applyNumberFormat="1" applyFont="1" applyFill="1" applyBorder="1" applyAlignment="1" applyProtection="1">
      <alignment horizontal="right" vertical="center"/>
    </xf>
    <xf numFmtId="49" fontId="13" fillId="0" borderId="1" xfId="88" applyNumberFormat="1" applyFont="1" applyFill="1" applyBorder="1" applyAlignment="1" applyProtection="1">
      <alignment vertical="center"/>
    </xf>
    <xf numFmtId="49" fontId="5" fillId="0" borderId="1" xfId="88" applyNumberFormat="1" applyFont="1" applyFill="1" applyBorder="1" applyAlignment="1" applyProtection="1">
      <alignment vertical="center"/>
    </xf>
    <xf numFmtId="177" fontId="5" fillId="0" borderId="1" xfId="88" applyNumberFormat="1" applyFont="1" applyFill="1" applyBorder="1" applyAlignment="1" applyProtection="1">
      <alignment horizontal="right" vertical="center"/>
    </xf>
    <xf numFmtId="0" fontId="17" fillId="0" borderId="0" xfId="0" applyFont="1" applyFill="1" applyBorder="1" applyAlignment="1" applyProtection="1">
      <alignment horizontal="left" vertical="center"/>
    </xf>
    <xf numFmtId="0" fontId="18" fillId="0" borderId="0" xfId="0" applyFont="1" applyFill="1" applyBorder="1" applyAlignment="1" applyProtection="1">
      <alignment horizontal="center" vertical="center"/>
    </xf>
    <xf numFmtId="0" fontId="19" fillId="0" borderId="0" xfId="0" applyFont="1" applyFill="1" applyBorder="1" applyAlignment="1" applyProtection="1">
      <alignment horizontal="right" vertical="center"/>
    </xf>
    <xf numFmtId="0" fontId="20"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13" fillId="0" borderId="0" xfId="14" applyFont="1" applyFill="1" applyBorder="1" applyAlignment="1">
      <alignment horizontal="center" vertical="center" wrapText="1"/>
    </xf>
    <xf numFmtId="0" fontId="13" fillId="0" borderId="0" xfId="14" applyFont="1" applyFill="1" applyBorder="1" applyAlignment="1">
      <alignment horizontal="center" vertical="center"/>
    </xf>
    <xf numFmtId="0" fontId="5" fillId="0" borderId="0" xfId="14" applyFont="1" applyFill="1" applyBorder="1" applyAlignment="1">
      <alignment horizontal="left" vertical="center"/>
    </xf>
    <xf numFmtId="0" fontId="20" fillId="0" borderId="0" xfId="0" applyFont="1" applyFill="1" applyBorder="1" applyAlignment="1" applyProtection="1">
      <alignment horizontal="right" vertical="center"/>
    </xf>
    <xf numFmtId="0" fontId="0" fillId="0" borderId="0" xfId="0" applyFont="1" applyFill="1" applyBorder="1" applyAlignment="1">
      <alignment vertical="center"/>
    </xf>
    <xf numFmtId="0" fontId="5" fillId="0" borderId="0" xfId="14" applyFont="1" applyFill="1" applyBorder="1" applyAlignment="1">
      <alignment vertical="center"/>
    </xf>
    <xf numFmtId="177" fontId="13" fillId="0" borderId="1" xfId="14" applyNumberFormat="1" applyFont="1" applyFill="1" applyBorder="1" applyAlignment="1" applyProtection="1">
      <alignment horizontal="center" vertical="center"/>
    </xf>
    <xf numFmtId="177" fontId="13" fillId="0" borderId="1" xfId="14" applyNumberFormat="1" applyFont="1" applyFill="1" applyBorder="1" applyAlignment="1">
      <alignment horizontal="right" vertical="center" wrapText="1"/>
    </xf>
    <xf numFmtId="49" fontId="13" fillId="0" borderId="1" xfId="14" applyNumberFormat="1" applyFont="1" applyFill="1" applyBorder="1" applyAlignment="1" applyProtection="1">
      <alignment vertical="center"/>
    </xf>
    <xf numFmtId="177" fontId="5" fillId="0" borderId="1" xfId="14" applyNumberFormat="1" applyFont="1" applyFill="1" applyBorder="1" applyAlignment="1">
      <alignment horizontal="right" vertical="center" wrapText="1"/>
    </xf>
    <xf numFmtId="0" fontId="42" fillId="0" borderId="0" xfId="61" applyFont="1" applyFill="1" applyAlignment="1">
      <alignment horizontal="left" vertical="center"/>
    </xf>
    <xf numFmtId="0" fontId="3" fillId="0" borderId="0" xfId="61" applyFont="1" applyFill="1" applyAlignment="1">
      <alignment horizontal="center" vertical="center"/>
    </xf>
    <xf numFmtId="0" fontId="0" fillId="0" borderId="0" xfId="61" applyFont="1" applyFill="1" applyAlignment="1">
      <alignment horizontal="right" vertical="center"/>
    </xf>
    <xf numFmtId="0" fontId="13" fillId="0" borderId="0" xfId="61" applyFont="1" applyFill="1"/>
    <xf numFmtId="0" fontId="5" fillId="0" borderId="0" xfId="61" applyFont="1" applyFill="1"/>
    <xf numFmtId="0" fontId="5" fillId="0" borderId="0" xfId="61" applyFont="1" applyFill="1" applyBorder="1" applyAlignment="1"/>
    <xf numFmtId="0" fontId="0" fillId="0" borderId="0" xfId="61" applyFont="1" applyFill="1"/>
    <xf numFmtId="0" fontId="43" fillId="0" borderId="0" xfId="61" applyFont="1" applyFill="1" applyAlignment="1">
      <alignment horizontal="left" vertical="center"/>
    </xf>
    <xf numFmtId="0" fontId="2" fillId="0" borderId="0" xfId="61" applyFont="1" applyFill="1" applyAlignment="1">
      <alignment horizontal="left" vertical="center"/>
    </xf>
    <xf numFmtId="0" fontId="3" fillId="0" borderId="0" xfId="61" applyNumberFormat="1" applyFont="1" applyFill="1" applyAlignment="1" applyProtection="1">
      <alignment horizontal="center" vertical="center" wrapText="1"/>
    </xf>
    <xf numFmtId="0" fontId="3" fillId="0" borderId="0" xfId="61" applyNumberFormat="1" applyFont="1" applyFill="1" applyAlignment="1" applyProtection="1">
      <alignment horizontal="center" vertical="center"/>
    </xf>
    <xf numFmtId="0" fontId="13" fillId="0" borderId="2" xfId="61" applyNumberFormat="1" applyFont="1" applyFill="1" applyBorder="1" applyAlignment="1" applyProtection="1">
      <alignment horizontal="center" vertical="center"/>
    </xf>
    <xf numFmtId="0" fontId="13" fillId="0" borderId="13" xfId="61" applyNumberFormat="1" applyFont="1" applyFill="1" applyBorder="1" applyAlignment="1" applyProtection="1">
      <alignment horizontal="center" vertical="center"/>
    </xf>
    <xf numFmtId="0" fontId="13" fillId="0" borderId="18" xfId="61" applyNumberFormat="1" applyFont="1" applyFill="1" applyBorder="1" applyAlignment="1" applyProtection="1">
      <alignment horizontal="center" vertical="center"/>
    </xf>
    <xf numFmtId="0" fontId="13" fillId="0" borderId="1" xfId="66" applyNumberFormat="1" applyFont="1" applyFill="1" applyBorder="1" applyAlignment="1" applyProtection="1">
      <alignment horizontal="left" vertical="center"/>
    </xf>
    <xf numFmtId="0" fontId="5" fillId="0" borderId="1" xfId="66" applyNumberFormat="1" applyFont="1" applyFill="1" applyBorder="1" applyAlignment="1" applyProtection="1">
      <alignment horizontal="left" vertical="center" indent="1"/>
    </xf>
    <xf numFmtId="0" fontId="5" fillId="0" borderId="1" xfId="61" applyNumberFormat="1" applyFont="1" applyFill="1" applyBorder="1" applyAlignment="1" applyProtection="1">
      <alignment horizontal="left" vertical="center"/>
    </xf>
    <xf numFmtId="185" fontId="5" fillId="0" borderId="1" xfId="85" applyNumberFormat="1" applyFont="1" applyFill="1" applyBorder="1" applyAlignment="1">
      <alignment horizontal="right" vertical="center" wrapText="1"/>
    </xf>
    <xf numFmtId="0" fontId="5" fillId="0" borderId="1" xfId="66" applyNumberFormat="1" applyFont="1" applyFill="1" applyBorder="1" applyAlignment="1" applyProtection="1">
      <alignment horizontal="left" vertical="center" indent="2"/>
    </xf>
    <xf numFmtId="0" fontId="5" fillId="0" borderId="1" xfId="0" applyNumberFormat="1" applyFont="1" applyFill="1" applyBorder="1" applyAlignment="1" applyProtection="1">
      <alignment horizontal="left" vertical="center" indent="1"/>
    </xf>
    <xf numFmtId="185" fontId="13" fillId="0" borderId="1" xfId="79" applyNumberFormat="1" applyFont="1" applyFill="1" applyBorder="1" applyAlignment="1">
      <alignment horizontal="right" vertical="center" wrapText="1"/>
    </xf>
    <xf numFmtId="185" fontId="5" fillId="0" borderId="1" xfId="79" applyNumberFormat="1" applyFont="1" applyFill="1" applyBorder="1" applyAlignment="1">
      <alignment horizontal="right" vertical="center" wrapText="1"/>
    </xf>
    <xf numFmtId="0" fontId="5" fillId="0" borderId="1" xfId="0" applyNumberFormat="1" applyFont="1" applyFill="1" applyBorder="1" applyAlignment="1" applyProtection="1">
      <alignment horizontal="left" vertical="center" indent="2"/>
    </xf>
    <xf numFmtId="0" fontId="5" fillId="0" borderId="0" xfId="0" applyNumberFormat="1" applyFont="1" applyFill="1" applyBorder="1" applyAlignment="1" applyProtection="1">
      <alignment horizontal="left" vertical="center" indent="1"/>
    </xf>
    <xf numFmtId="185" fontId="5" fillId="0" borderId="0" xfId="79" applyNumberFormat="1" applyFont="1" applyFill="1" applyBorder="1" applyAlignment="1">
      <alignment horizontal="right" vertical="center" wrapText="1"/>
    </xf>
    <xf numFmtId="0" fontId="5" fillId="0" borderId="0" xfId="0" applyNumberFormat="1" applyFont="1" applyFill="1" applyBorder="1" applyAlignment="1" applyProtection="1">
      <alignment horizontal="left" vertical="center" indent="2"/>
    </xf>
    <xf numFmtId="0" fontId="13" fillId="0" borderId="1" xfId="61" applyFont="1" applyFill="1" applyBorder="1"/>
    <xf numFmtId="0" fontId="5" fillId="0" borderId="1" xfId="61" applyFont="1" applyFill="1" applyBorder="1"/>
    <xf numFmtId="0" fontId="0" fillId="0" borderId="1" xfId="61" applyFont="1" applyFill="1" applyBorder="1"/>
    <xf numFmtId="0" fontId="5"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left" vertical="center"/>
    </xf>
    <xf numFmtId="1" fontId="13" fillId="0" borderId="0" xfId="66" applyNumberFormat="1" applyFont="1" applyFill="1" applyBorder="1" applyAlignment="1" applyProtection="1">
      <alignment horizontal="right" vertical="center"/>
    </xf>
    <xf numFmtId="0" fontId="3" fillId="0" borderId="0" xfId="0" applyFont="1" applyFill="1" applyBorder="1" applyAlignment="1">
      <alignment horizontal="center" vertical="center"/>
    </xf>
    <xf numFmtId="0" fontId="50" fillId="0" borderId="0" xfId="0" applyFont="1" applyFill="1" applyBorder="1" applyAlignment="1">
      <alignment horizontal="right" vertical="center"/>
    </xf>
    <xf numFmtId="0" fontId="34" fillId="0" borderId="0" xfId="0" applyFont="1" applyFill="1" applyBorder="1" applyAlignment="1">
      <alignment vertical="center"/>
    </xf>
    <xf numFmtId="0" fontId="2" fillId="0" borderId="0" xfId="14" applyFont="1" applyFill="1" applyBorder="1" applyAlignment="1">
      <alignment horizontal="left" vertical="center" shrinkToFit="1"/>
    </xf>
    <xf numFmtId="186" fontId="3" fillId="0" borderId="0" xfId="14" applyNumberFormat="1" applyFont="1" applyFill="1" applyBorder="1" applyAlignment="1">
      <alignment horizontal="center" vertical="center" wrapText="1" shrinkToFit="1"/>
    </xf>
    <xf numFmtId="186" fontId="3" fillId="0" borderId="0" xfId="14" applyNumberFormat="1" applyFont="1" applyFill="1" applyBorder="1" applyAlignment="1">
      <alignment horizontal="center" vertical="center" shrinkToFit="1"/>
    </xf>
    <xf numFmtId="186" fontId="4" fillId="0" borderId="0" xfId="14" applyNumberFormat="1" applyFont="1" applyFill="1" applyBorder="1" applyAlignment="1">
      <alignment horizontal="right" vertical="center" shrinkToFit="1"/>
    </xf>
    <xf numFmtId="0" fontId="13" fillId="0" borderId="1" xfId="69" applyFont="1" applyFill="1" applyBorder="1" applyAlignment="1">
      <alignment horizontal="center" vertical="center"/>
    </xf>
    <xf numFmtId="0" fontId="51" fillId="0" borderId="1" xfId="0" applyFont="1" applyFill="1" applyBorder="1" applyAlignment="1">
      <alignment horizontal="center" vertical="center" wrapText="1"/>
    </xf>
    <xf numFmtId="179" fontId="37" fillId="0" borderId="1" xfId="0" applyNumberFormat="1" applyFont="1" applyFill="1" applyBorder="1" applyAlignment="1">
      <alignment horizontal="center" vertical="center" wrapText="1"/>
    </xf>
    <xf numFmtId="49" fontId="0" fillId="0" borderId="1" xfId="89" applyNumberFormat="1" applyFont="1" applyFill="1" applyBorder="1" applyAlignment="1" applyProtection="1">
      <alignment vertical="center" wrapText="1"/>
    </xf>
    <xf numFmtId="49" fontId="0" fillId="0" borderId="1" xfId="89" applyNumberFormat="1" applyFont="1" applyFill="1" applyBorder="1" applyAlignment="1" applyProtection="1">
      <alignment horizontal="right" vertical="center" wrapText="1"/>
    </xf>
    <xf numFmtId="0" fontId="0" fillId="0" borderId="1" xfId="89" applyNumberFormat="1" applyFont="1" applyFill="1" applyBorder="1" applyAlignment="1" applyProtection="1">
      <alignment horizontal="right" vertical="center" wrapText="1"/>
    </xf>
    <xf numFmtId="49" fontId="22" fillId="0" borderId="1" xfId="0" applyNumberFormat="1" applyFont="1" applyFill="1" applyBorder="1" applyAlignment="1" applyProtection="1">
      <alignment vertical="center" wrapText="1"/>
    </xf>
    <xf numFmtId="179" fontId="22" fillId="0" borderId="1" xfId="0" applyNumberFormat="1" applyFont="1" applyFill="1" applyBorder="1" applyAlignment="1" applyProtection="1">
      <alignment vertical="center" wrapText="1"/>
    </xf>
    <xf numFmtId="49" fontId="22" fillId="0" borderId="0" xfId="0" applyNumberFormat="1" applyFont="1" applyFill="1" applyBorder="1" applyAlignment="1" applyProtection="1">
      <alignment horizontal="left" vertical="center" wrapText="1"/>
    </xf>
    <xf numFmtId="0" fontId="3" fillId="0" borderId="0" xfId="68" applyFont="1" applyFill="1" applyAlignment="1">
      <alignment horizontal="center" vertical="center"/>
    </xf>
    <xf numFmtId="0" fontId="0" fillId="0" borderId="0" xfId="68" applyFont="1" applyFill="1" applyAlignment="1">
      <alignment horizontal="right" vertical="center"/>
    </xf>
    <xf numFmtId="0" fontId="13" fillId="0" borderId="0" xfId="68" applyFont="1" applyFill="1" applyAlignment="1">
      <alignment vertical="center"/>
    </xf>
    <xf numFmtId="0" fontId="5" fillId="0" borderId="0" xfId="68" applyFont="1" applyFill="1" applyAlignment="1">
      <alignment vertical="center"/>
    </xf>
    <xf numFmtId="0" fontId="0" fillId="0" borderId="0" xfId="72" applyFont="1" applyFill="1" applyAlignment="1"/>
    <xf numFmtId="0" fontId="0" fillId="0" borderId="0" xfId="68" applyFont="1" applyFill="1"/>
    <xf numFmtId="0" fontId="3" fillId="0" borderId="0" xfId="68" applyFont="1" applyFill="1" applyAlignment="1">
      <alignment horizontal="center" vertical="center" wrapText="1"/>
    </xf>
    <xf numFmtId="0" fontId="0" fillId="0" borderId="0" xfId="64" applyNumberFormat="1" applyFont="1" applyFill="1" applyAlignment="1" applyProtection="1">
      <alignment horizontal="right" vertical="center"/>
    </xf>
    <xf numFmtId="0" fontId="0" fillId="0" borderId="0" xfId="68" applyFont="1" applyFill="1" applyAlignment="1" applyProtection="1">
      <alignment horizontal="right" vertical="center"/>
      <protection locked="0"/>
    </xf>
    <xf numFmtId="0" fontId="13" fillId="0" borderId="0" xfId="68" applyFont="1" applyFill="1" applyAlignment="1" applyProtection="1">
      <alignment vertical="center"/>
      <protection locked="0"/>
    </xf>
    <xf numFmtId="0" fontId="13" fillId="0" borderId="1" xfId="68" applyFont="1" applyFill="1" applyBorder="1" applyAlignment="1">
      <alignment vertical="center"/>
    </xf>
    <xf numFmtId="176" fontId="4" fillId="0" borderId="1" xfId="0" applyNumberFormat="1" applyFont="1" applyFill="1" applyBorder="1" applyAlignment="1">
      <alignment vertical="center" wrapText="1"/>
    </xf>
    <xf numFmtId="0" fontId="5" fillId="0" borderId="1" xfId="78" applyFont="1" applyFill="1" applyBorder="1" applyAlignment="1">
      <alignment horizontal="left" vertical="center" indent="1"/>
    </xf>
    <xf numFmtId="0" fontId="0" fillId="3" borderId="15" xfId="0" applyFont="1" applyFill="1" applyBorder="1" applyAlignment="1">
      <alignment vertical="center"/>
    </xf>
    <xf numFmtId="0" fontId="52" fillId="3" borderId="15" xfId="0" applyFont="1" applyFill="1" applyBorder="1" applyAlignment="1">
      <alignment vertical="center"/>
    </xf>
    <xf numFmtId="0" fontId="5" fillId="0" borderId="1" xfId="78" applyFont="1" applyFill="1" applyBorder="1" applyAlignment="1">
      <alignment vertical="center"/>
    </xf>
    <xf numFmtId="176" fontId="5" fillId="0" borderId="1" xfId="68" applyNumberFormat="1" applyFont="1" applyFill="1" applyBorder="1" applyAlignment="1">
      <alignment horizontal="right" vertical="center" wrapText="1"/>
    </xf>
    <xf numFmtId="176" fontId="13" fillId="0" borderId="1" xfId="68" applyNumberFormat="1" applyFont="1" applyFill="1" applyBorder="1" applyAlignment="1">
      <alignment horizontal="right" vertical="center" wrapText="1"/>
    </xf>
    <xf numFmtId="0" fontId="4" fillId="0" borderId="13" xfId="79" applyFont="1" applyFill="1" applyBorder="1" applyAlignment="1">
      <alignment horizontal="left"/>
    </xf>
    <xf numFmtId="0" fontId="4" fillId="0" borderId="0" xfId="79" applyFont="1" applyFill="1" applyBorder="1" applyAlignment="1">
      <alignment horizontal="left"/>
    </xf>
    <xf numFmtId="176" fontId="0" fillId="0" borderId="0" xfId="68" applyNumberFormat="1" applyFont="1" applyFill="1"/>
    <xf numFmtId="0" fontId="42" fillId="0" borderId="0" xfId="64" applyFont="1" applyFill="1" applyAlignment="1">
      <alignment horizontal="left" vertical="center"/>
    </xf>
    <xf numFmtId="0" fontId="43" fillId="0" borderId="0" xfId="64" applyFont="1" applyFill="1" applyAlignment="1">
      <alignment horizontal="left" vertical="center"/>
    </xf>
    <xf numFmtId="0" fontId="3" fillId="0" borderId="0" xfId="64" applyNumberFormat="1" applyFont="1" applyFill="1" applyAlignment="1" applyProtection="1">
      <alignment horizontal="center" vertical="center" wrapText="1"/>
    </xf>
    <xf numFmtId="0" fontId="3" fillId="0" borderId="0" xfId="64" applyNumberFormat="1" applyFont="1" applyFill="1" applyAlignment="1" applyProtection="1">
      <alignment horizontal="center" vertical="center"/>
    </xf>
    <xf numFmtId="0" fontId="0" fillId="0" borderId="14" xfId="64" applyNumberFormat="1" applyFont="1" applyFill="1" applyBorder="1" applyAlignment="1" applyProtection="1">
      <alignment horizontal="right" vertical="center"/>
    </xf>
    <xf numFmtId="0" fontId="13" fillId="0" borderId="1" xfId="0" applyNumberFormat="1" applyFont="1" applyFill="1" applyBorder="1" applyAlignment="1" applyProtection="1">
      <alignment horizontal="left" vertical="center"/>
    </xf>
    <xf numFmtId="179" fontId="13" fillId="0" borderId="1" xfId="0" applyNumberFormat="1" applyFont="1" applyFill="1" applyBorder="1" applyAlignment="1" applyProtection="1">
      <alignment horizontal="left" vertical="center"/>
    </xf>
    <xf numFmtId="0" fontId="53" fillId="0" borderId="0" xfId="64" applyFont="1" applyFill="1"/>
    <xf numFmtId="185" fontId="13" fillId="0" borderId="1" xfId="81" applyNumberFormat="1" applyFont="1" applyFill="1" applyBorder="1" applyAlignment="1">
      <alignment horizontal="right" vertical="center" wrapText="1"/>
    </xf>
    <xf numFmtId="0" fontId="5" fillId="0" borderId="0" xfId="64" applyFont="1" applyFill="1" applyBorder="1"/>
    <xf numFmtId="185" fontId="38" fillId="0" borderId="1" xfId="81" applyNumberFormat="1" applyFont="1" applyFill="1" applyBorder="1" applyAlignment="1">
      <alignment horizontal="right" vertical="center" wrapText="1"/>
    </xf>
    <xf numFmtId="179" fontId="5" fillId="0" borderId="1" xfId="0" applyNumberFormat="1" applyFont="1" applyFill="1" applyBorder="1" applyAlignment="1" applyProtection="1">
      <alignment horizontal="center" vertical="center"/>
    </xf>
    <xf numFmtId="0" fontId="0" fillId="0" borderId="1" xfId="64" applyFont="1" applyFill="1" applyBorder="1"/>
    <xf numFmtId="185" fontId="0" fillId="0" borderId="0" xfId="64" applyNumberFormat="1" applyFont="1" applyFill="1"/>
    <xf numFmtId="0" fontId="5" fillId="0" borderId="0" xfId="68" applyFont="1" applyFill="1"/>
    <xf numFmtId="0" fontId="5" fillId="0" borderId="0" xfId="0" applyFont="1" applyFill="1" applyAlignment="1">
      <alignment vertical="center"/>
    </xf>
    <xf numFmtId="0" fontId="3" fillId="0" borderId="0" xfId="68" applyFont="1" applyFill="1" applyAlignment="1" applyProtection="1">
      <alignment horizontal="center" vertical="center" wrapText="1"/>
      <protection locked="0"/>
    </xf>
    <xf numFmtId="0" fontId="3" fillId="0" borderId="0" xfId="68" applyFont="1" applyFill="1" applyAlignment="1" applyProtection="1">
      <alignment horizontal="center" vertical="center"/>
      <protection locked="0"/>
    </xf>
    <xf numFmtId="0" fontId="13" fillId="0" borderId="6" xfId="68" applyFont="1" applyFill="1" applyBorder="1" applyAlignment="1">
      <alignment horizontal="center" vertical="center"/>
    </xf>
    <xf numFmtId="0" fontId="13" fillId="0" borderId="1" xfId="68" applyFont="1" applyFill="1" applyBorder="1" applyAlignment="1">
      <alignment horizontal="center" vertical="center" wrapText="1"/>
    </xf>
    <xf numFmtId="0" fontId="5" fillId="0" borderId="1" xfId="68" applyFont="1" applyFill="1" applyBorder="1" applyAlignment="1" applyProtection="1">
      <alignment vertical="center"/>
      <protection locked="0"/>
    </xf>
    <xf numFmtId="0" fontId="4" fillId="0" borderId="1" xfId="87" applyNumberFormat="1" applyFont="1" applyBorder="1" applyAlignment="1">
      <alignment horizontal="right" vertical="center"/>
    </xf>
    <xf numFmtId="176" fontId="5" fillId="0" borderId="1" xfId="0" applyNumberFormat="1" applyFont="1" applyFill="1" applyBorder="1" applyAlignment="1">
      <alignment horizontal="right" vertical="center" wrapText="1"/>
    </xf>
    <xf numFmtId="176" fontId="5" fillId="0" borderId="1" xfId="68" applyNumberFormat="1" applyFont="1" applyFill="1" applyBorder="1" applyAlignment="1" applyProtection="1">
      <alignment vertical="center"/>
      <protection locked="0"/>
    </xf>
    <xf numFmtId="0" fontId="5" fillId="0" borderId="1" xfId="46" applyNumberFormat="1" applyFont="1" applyFill="1" applyBorder="1" applyAlignment="1" applyProtection="1">
      <alignment vertical="center"/>
    </xf>
    <xf numFmtId="0" fontId="5" fillId="0" borderId="0" xfId="72" applyFont="1" applyFill="1" applyAlignment="1"/>
    <xf numFmtId="0" fontId="5" fillId="0" borderId="0" xfId="68" applyFont="1" applyFill="1" applyAlignment="1" applyProtection="1">
      <alignment vertical="center"/>
      <protection locked="0"/>
    </xf>
    <xf numFmtId="176" fontId="4" fillId="3" borderId="15" xfId="0" applyNumberFormat="1" applyFont="1" applyFill="1" applyBorder="1" applyAlignment="1">
      <alignment vertical="center"/>
    </xf>
    <xf numFmtId="0" fontId="5" fillId="0" borderId="0" xfId="68" applyFont="1" applyFill="1" applyAlignment="1">
      <alignment horizontal="left" vertical="top" wrapText="1"/>
    </xf>
  </cellXfs>
  <cellStyles count="9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社保基金预算报人大建议表样 2 2 3" xfId="11"/>
    <cellStyle name="百分比" xfId="12" builtinId="5"/>
    <cellStyle name="常规_2014年全省及省级财政收支执行及2015年预算草案表（20150123，自用稿）" xfId="13"/>
    <cellStyle name="常规 35" xfId="14"/>
    <cellStyle name="已访问的超链接" xfId="15" builtinId="9"/>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常规_国有资本经营预算表样 2" xfId="30"/>
    <cellStyle name="强调文字颜色 2" xfId="31" builtinId="33"/>
    <cellStyle name="常规_2015年全省及省级财政收支执行及2016年预算草案表（20160120）企业处修改 2" xfId="32"/>
    <cellStyle name="20% - 强调文字颜色 6" xfId="33" builtinId="50"/>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常规_国资决算以及执行情况0712 2 2 2" xfId="41"/>
    <cellStyle name="40% - 强调文字颜色 1" xfId="42" builtinId="31"/>
    <cellStyle name="常规 38" xfId="43"/>
    <cellStyle name="20% - 强调文字颜色 2" xfId="44" builtinId="34"/>
    <cellStyle name="40% - 强调文字颜色 2" xfId="45" builtinId="35"/>
    <cellStyle name="常规_录入表" xfId="46"/>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常规_国资决算以及执行情况0712 2 2" xfId="52"/>
    <cellStyle name="40% - 强调文字颜色 5" xfId="53" builtinId="47"/>
    <cellStyle name="60% - 强调文字颜色 5" xfId="54" builtinId="48"/>
    <cellStyle name="强调文字颜色 6" xfId="55" builtinId="49"/>
    <cellStyle name="40% - 强调文字颜色 6" xfId="56" builtinId="51"/>
    <cellStyle name="60% - 强调文字颜色 6" xfId="57" builtinId="52"/>
    <cellStyle name="常规_社保基金预算报人大建议表样 2" xfId="58"/>
    <cellStyle name="常规 47 4 2" xfId="59"/>
    <cellStyle name="常规_省级科预算草案表1.14 2" xfId="60"/>
    <cellStyle name="常规 28 2 2" xfId="61"/>
    <cellStyle name="常规 2 4 2" xfId="62"/>
    <cellStyle name="常规_省级科预算草案表1.14 2 2" xfId="63"/>
    <cellStyle name="常规 26 2 2" xfId="64"/>
    <cellStyle name="常规_省级科预算草案表1.14" xfId="65"/>
    <cellStyle name="常规 28 2" xfId="66"/>
    <cellStyle name="常规 10 4 3 7" xfId="67"/>
    <cellStyle name="常规 10 4 3" xfId="68"/>
    <cellStyle name="常规 35_2020支出预算表(以此为准)2" xfId="69"/>
    <cellStyle name="常规_Sheet1_3" xfId="70"/>
    <cellStyle name="常规_四川省2019年财政预算（草案）（样表，稿二）" xfId="71"/>
    <cellStyle name="常规_2001年预算：预算收入及财力（12月21日上午定案表）" xfId="72"/>
    <cellStyle name="常规 2_省级科预算草案表1.14 2" xfId="73"/>
    <cellStyle name="常规_一般性转移支付" xfId="74"/>
    <cellStyle name="常规_2014年全省及省级财政收支执行及2015年预算草案表（20150123，自用稿） 2 2" xfId="75"/>
    <cellStyle name="常规_国有资本经营预算表样 2 2" xfId="76"/>
    <cellStyle name="常规 10 6" xfId="77"/>
    <cellStyle name="常规_200704(第一稿）" xfId="78"/>
    <cellStyle name="常规_(陈诚修改稿)2006年全省及省级财政决算及07年预算执行情况表(A4 留底自用)" xfId="79"/>
    <cellStyle name="常规_(陈诚修改稿)2006年全省及省级财政决算及07年预算执行情况表(A4 留底自用) 2 2 2 2" xfId="80"/>
    <cellStyle name="常规_(陈诚修改稿)2006年全省及省级财政决算及07年预算执行情况表(A4 留底自用) 2" xfId="81"/>
    <cellStyle name="常规_基金分析表(99.3)" xfId="82"/>
    <cellStyle name="常规 47" xfId="83"/>
    <cellStyle name="常规_2015年全省及省级财政收支执行及2016年预算草案表（20160120）企业处修改" xfId="84"/>
    <cellStyle name="常规_(陈诚修改稿)2006年全省及省级财政决算及07年预算执行情况表(A4 留底自用) 2 2 2" xfId="85"/>
    <cellStyle name="常规 10 2" xfId="86"/>
    <cellStyle name="常规 48" xfId="87"/>
    <cellStyle name="常规 10 4 3 2" xfId="88"/>
    <cellStyle name="常规_一般公共预算" xfId="89"/>
    <cellStyle name="常规 10" xfId="90"/>
    <cellStyle name="常规_社保基金预算报人大建议表样 3" xfId="91"/>
    <cellStyle name="常规_社保基金预算报人大建议表样" xfId="92"/>
  </cellStyles>
  <dxfs count="1">
    <dxf>
      <fill>
        <patternFill patternType="solid">
          <bgColor rgb="FFFF9900"/>
        </patternFill>
      </fill>
    </dxf>
  </dxf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9" Type="http://schemas.openxmlformats.org/officeDocument/2006/relationships/externalLink" Target="externalLinks/externalLink54.xml"/><Relationship Id="rId98" Type="http://schemas.openxmlformats.org/officeDocument/2006/relationships/externalLink" Target="externalLinks/externalLink53.xml"/><Relationship Id="rId97" Type="http://schemas.openxmlformats.org/officeDocument/2006/relationships/externalLink" Target="externalLinks/externalLink52.xml"/><Relationship Id="rId96" Type="http://schemas.openxmlformats.org/officeDocument/2006/relationships/externalLink" Target="externalLinks/externalLink51.xml"/><Relationship Id="rId95" Type="http://schemas.openxmlformats.org/officeDocument/2006/relationships/externalLink" Target="externalLinks/externalLink50.xml"/><Relationship Id="rId94" Type="http://schemas.openxmlformats.org/officeDocument/2006/relationships/externalLink" Target="externalLinks/externalLink49.xml"/><Relationship Id="rId93" Type="http://schemas.openxmlformats.org/officeDocument/2006/relationships/externalLink" Target="externalLinks/externalLink48.xml"/><Relationship Id="rId92" Type="http://schemas.openxmlformats.org/officeDocument/2006/relationships/externalLink" Target="externalLinks/externalLink47.xml"/><Relationship Id="rId91" Type="http://schemas.openxmlformats.org/officeDocument/2006/relationships/externalLink" Target="externalLinks/externalLink46.xml"/><Relationship Id="rId90" Type="http://schemas.openxmlformats.org/officeDocument/2006/relationships/externalLink" Target="externalLinks/externalLink45.xml"/><Relationship Id="rId9" Type="http://schemas.openxmlformats.org/officeDocument/2006/relationships/worksheet" Target="worksheets/sheet9.xml"/><Relationship Id="rId89" Type="http://schemas.openxmlformats.org/officeDocument/2006/relationships/externalLink" Target="externalLinks/externalLink44.xml"/><Relationship Id="rId88" Type="http://schemas.openxmlformats.org/officeDocument/2006/relationships/externalLink" Target="externalLinks/externalLink43.xml"/><Relationship Id="rId87" Type="http://schemas.openxmlformats.org/officeDocument/2006/relationships/externalLink" Target="externalLinks/externalLink42.xml"/><Relationship Id="rId86" Type="http://schemas.openxmlformats.org/officeDocument/2006/relationships/externalLink" Target="externalLinks/externalLink41.xml"/><Relationship Id="rId85" Type="http://schemas.openxmlformats.org/officeDocument/2006/relationships/externalLink" Target="externalLinks/externalLink40.xml"/><Relationship Id="rId84" Type="http://schemas.openxmlformats.org/officeDocument/2006/relationships/externalLink" Target="externalLinks/externalLink39.xml"/><Relationship Id="rId83" Type="http://schemas.openxmlformats.org/officeDocument/2006/relationships/externalLink" Target="externalLinks/externalLink38.xml"/><Relationship Id="rId82" Type="http://schemas.openxmlformats.org/officeDocument/2006/relationships/externalLink" Target="externalLinks/externalLink37.xml"/><Relationship Id="rId81" Type="http://schemas.openxmlformats.org/officeDocument/2006/relationships/externalLink" Target="externalLinks/externalLink36.xml"/><Relationship Id="rId80" Type="http://schemas.openxmlformats.org/officeDocument/2006/relationships/externalLink" Target="externalLinks/externalLink35.xml"/><Relationship Id="rId8" Type="http://schemas.openxmlformats.org/officeDocument/2006/relationships/worksheet" Target="worksheets/sheet8.xml"/><Relationship Id="rId79" Type="http://schemas.openxmlformats.org/officeDocument/2006/relationships/externalLink" Target="externalLinks/externalLink34.xml"/><Relationship Id="rId78" Type="http://schemas.openxmlformats.org/officeDocument/2006/relationships/externalLink" Target="externalLinks/externalLink33.xml"/><Relationship Id="rId77" Type="http://schemas.openxmlformats.org/officeDocument/2006/relationships/externalLink" Target="externalLinks/externalLink32.xml"/><Relationship Id="rId76" Type="http://schemas.openxmlformats.org/officeDocument/2006/relationships/externalLink" Target="externalLinks/externalLink31.xml"/><Relationship Id="rId75" Type="http://schemas.openxmlformats.org/officeDocument/2006/relationships/externalLink" Target="externalLinks/externalLink30.xml"/><Relationship Id="rId74" Type="http://schemas.openxmlformats.org/officeDocument/2006/relationships/externalLink" Target="externalLinks/externalLink29.xml"/><Relationship Id="rId73" Type="http://schemas.openxmlformats.org/officeDocument/2006/relationships/externalLink" Target="externalLinks/externalLink28.xml"/><Relationship Id="rId72" Type="http://schemas.openxmlformats.org/officeDocument/2006/relationships/externalLink" Target="externalLinks/externalLink27.xml"/><Relationship Id="rId71" Type="http://schemas.openxmlformats.org/officeDocument/2006/relationships/externalLink" Target="externalLinks/externalLink26.xml"/><Relationship Id="rId70" Type="http://schemas.openxmlformats.org/officeDocument/2006/relationships/externalLink" Target="externalLinks/externalLink25.xml"/><Relationship Id="rId7" Type="http://schemas.openxmlformats.org/officeDocument/2006/relationships/worksheet" Target="worksheets/sheet7.xml"/><Relationship Id="rId69" Type="http://schemas.openxmlformats.org/officeDocument/2006/relationships/externalLink" Target="externalLinks/externalLink24.xml"/><Relationship Id="rId68" Type="http://schemas.openxmlformats.org/officeDocument/2006/relationships/externalLink" Target="externalLinks/externalLink23.xml"/><Relationship Id="rId67" Type="http://schemas.openxmlformats.org/officeDocument/2006/relationships/externalLink" Target="externalLinks/externalLink22.xml"/><Relationship Id="rId66" Type="http://schemas.openxmlformats.org/officeDocument/2006/relationships/externalLink" Target="externalLinks/externalLink21.xml"/><Relationship Id="rId65" Type="http://schemas.openxmlformats.org/officeDocument/2006/relationships/externalLink" Target="externalLinks/externalLink20.xml"/><Relationship Id="rId64" Type="http://schemas.openxmlformats.org/officeDocument/2006/relationships/externalLink" Target="externalLinks/externalLink19.xml"/><Relationship Id="rId63" Type="http://schemas.openxmlformats.org/officeDocument/2006/relationships/externalLink" Target="externalLinks/externalLink18.xml"/><Relationship Id="rId62" Type="http://schemas.openxmlformats.org/officeDocument/2006/relationships/externalLink" Target="externalLinks/externalLink17.xml"/><Relationship Id="rId61" Type="http://schemas.openxmlformats.org/officeDocument/2006/relationships/externalLink" Target="externalLinks/externalLink16.xml"/><Relationship Id="rId60" Type="http://schemas.openxmlformats.org/officeDocument/2006/relationships/externalLink" Target="externalLinks/externalLink15.xml"/><Relationship Id="rId6" Type="http://schemas.openxmlformats.org/officeDocument/2006/relationships/worksheet" Target="worksheets/sheet6.xml"/><Relationship Id="rId59" Type="http://schemas.openxmlformats.org/officeDocument/2006/relationships/externalLink" Target="externalLinks/externalLink14.xml"/><Relationship Id="rId58" Type="http://schemas.openxmlformats.org/officeDocument/2006/relationships/externalLink" Target="externalLinks/externalLink13.xml"/><Relationship Id="rId57" Type="http://schemas.openxmlformats.org/officeDocument/2006/relationships/externalLink" Target="externalLinks/externalLink12.xml"/><Relationship Id="rId56" Type="http://schemas.openxmlformats.org/officeDocument/2006/relationships/externalLink" Target="externalLinks/externalLink11.xml"/><Relationship Id="rId55" Type="http://schemas.openxmlformats.org/officeDocument/2006/relationships/externalLink" Target="externalLinks/externalLink10.xml"/><Relationship Id="rId54" Type="http://schemas.openxmlformats.org/officeDocument/2006/relationships/externalLink" Target="externalLinks/externalLink9.xml"/><Relationship Id="rId53" Type="http://schemas.openxmlformats.org/officeDocument/2006/relationships/externalLink" Target="externalLinks/externalLink8.xml"/><Relationship Id="rId52" Type="http://schemas.openxmlformats.org/officeDocument/2006/relationships/externalLink" Target="externalLinks/externalLink7.xml"/><Relationship Id="rId51" Type="http://schemas.openxmlformats.org/officeDocument/2006/relationships/externalLink" Target="externalLinks/externalLink6.xml"/><Relationship Id="rId50" Type="http://schemas.openxmlformats.org/officeDocument/2006/relationships/externalLink" Target="externalLinks/externalLink5.xml"/><Relationship Id="rId5" Type="http://schemas.openxmlformats.org/officeDocument/2006/relationships/worksheet" Target="worksheets/sheet5.xml"/><Relationship Id="rId49" Type="http://schemas.openxmlformats.org/officeDocument/2006/relationships/externalLink" Target="externalLinks/externalLink4.xml"/><Relationship Id="rId48" Type="http://schemas.openxmlformats.org/officeDocument/2006/relationships/externalLink" Target="externalLinks/externalLink3.xml"/><Relationship Id="rId47" Type="http://schemas.openxmlformats.org/officeDocument/2006/relationships/externalLink" Target="externalLinks/externalLink2.xml"/><Relationship Id="rId46" Type="http://schemas.openxmlformats.org/officeDocument/2006/relationships/externalLink" Target="externalLinks/externalLink1.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6" Type="http://schemas.openxmlformats.org/officeDocument/2006/relationships/sharedStrings" Target="sharedStrings.xml"/><Relationship Id="rId105" Type="http://schemas.openxmlformats.org/officeDocument/2006/relationships/styles" Target="styles.xml"/><Relationship Id="rId104" Type="http://schemas.openxmlformats.org/officeDocument/2006/relationships/theme" Target="theme/theme1.xml"/><Relationship Id="rId103" Type="http://schemas.openxmlformats.org/officeDocument/2006/relationships/externalLink" Target="externalLinks/externalLink58.xml"/><Relationship Id="rId102" Type="http://schemas.openxmlformats.org/officeDocument/2006/relationships/externalLink" Target="externalLinks/externalLink57.xml"/><Relationship Id="rId101" Type="http://schemas.openxmlformats.org/officeDocument/2006/relationships/externalLink" Target="externalLinks/externalLink56.xml"/><Relationship Id="rId100" Type="http://schemas.openxmlformats.org/officeDocument/2006/relationships/externalLink" Target="externalLinks/externalLink55.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I:\Documents%20and%20Settings\Administrator\Local%20Settings\Temporary%20Internet%20Files\Content.IE5\4DWRWNSJ\&#26356;&#27491;&#21518;\&#30465;&#21457;2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ome\user\Desktop\&#38472;&#38639;2021.12\2021&#24180;\20-&#20154;&#22823;&#19978;&#20250;\2021&#21450;2022\20220114&#23450;&#31295;\&#23450;&#31295;\2022&#24180;&#39044;&#31639;1.14\20210112-\2022&#24180;&#39044;&#31639;1.12\&#39044;&#23457;&#34920;&#26684;\JS\js2000\2000&#24180;&#24066;&#24030;&#19978;&#25253;&#24635;&#20915;&#31639;&#25991;&#20214;&#22841;\2000&#24180;&#36130;&#25919;&#24635;&#20915;&#31639;\6004&#28074;&#22478;&#2130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ome\user\Desktop\&#38472;&#38639;2021.12\2021&#24180;\20-&#20154;&#22823;&#19978;&#20250;\2021&#21450;2022\20220114&#23450;&#31295;\&#23450;&#31295;\2022&#24180;&#39044;&#31639;1.14\20210112-\2022&#24180;&#39044;&#31639;1.12\&#39044;&#23457;&#34920;&#26684;\001&#39044;&#31639;&#32534;&#21046;&#25991;&#20214;&#22841;\2017&#24180;\009-&#25253;&#21313;&#20108;&#23626;&#20154;&#22823;&#20116;&#27425;&#20250;&#35758;&#25991;&#20214;&#65288;&#19981;&#21547;&#37096;&#38376;&#39044;&#31639;&#65289;\&#32508;&#21512;&#31185;&#25552;&#20379;\&#22269;&#26377;&#36164;&#26412;&#32463;&#33829;&#39044;&#31639;&#25191;&#34892;&#21644;&#39044;&#31639;&#33609;&#26696;&#34920;&#65288;&#35843;&#25972;&#26684;&#24335;&#65289;0105.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ome\user\Desktop\&#38472;&#38639;2021.12\2021&#24180;\20-&#20154;&#22823;&#19978;&#20250;\2021&#21450;2022\20220114&#23450;&#31295;\&#23450;&#31295;\2022&#24180;&#39044;&#31639;1.14\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ome\user\Desktop\&#38472;&#38639;2021.12\2021&#24180;\20-&#20154;&#22823;&#19978;&#20250;\2021&#21450;2022\20220114&#23450;&#31295;\&#23450;&#31295;\2022&#24180;&#39044;&#31639;1.14\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ome\user\Desktop\&#38472;&#38639;2021.12\2021&#24180;\20-&#20154;&#22823;&#19978;&#20250;\2021&#21450;2022\20220114&#23450;&#31295;\&#23450;&#31295;\2022&#24180;&#39044;&#31639;1.14\20210112-\2022&#24180;&#39044;&#31639;1.12\&#39044;&#23457;&#34920;&#26684;\Documents%20and%20Settings\Administrator\Local%20Settings\Temporary%20Internet%20Files\Content.IE5\0DAB481O\2016&#24180;&#31038;&#20445;&#22522;&#37329;&#25910;&#25903;&#25191;&#34892;&#21450;2017&#24180;&#39044;&#31639;&#33609;&#26696;&#34920;&#65288;&#39044;&#31639;&#22788;&#24050;&#35843;&#25972;&#26684;&#24335;&#65289;&#65288;2016.1.6&#25253;&#39044;&#31639;&#2278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001&#39044;&#31639;&#32534;&#21046;&#25991;&#20214;&#22841;\2017&#24180;\009-&#25253;&#21313;&#20108;&#23626;&#20154;&#22823;&#20116;&#27425;&#20250;&#35758;&#25991;&#20214;&#65288;&#19981;&#21547;&#37096;&#38376;&#39044;&#31639;&#65289;\&#32508;&#21512;&#31185;&#25552;&#20379;\&#22269;&#26377;&#36164;&#26412;&#32463;&#33829;&#39044;&#31639;&#25191;&#34892;&#21644;&#39044;&#31639;&#33609;&#26696;&#34920;&#65288;&#35843;&#25972;&#26684;&#24335;&#65289;010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ome\user\Desktop\&#38472;&#38639;2021.12\2021&#24180;\20-&#20154;&#22823;&#19978;&#20250;\2021&#21450;2022\20220114&#23450;&#31295;\&#23450;&#31295;\2022&#24180;&#39044;&#31639;1.14\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home\user\Desktop\&#38472;&#38639;2021.12\2021&#24180;\20-&#20154;&#22823;&#19978;&#20250;\2021&#21450;2022\20220114&#23450;&#31295;\&#23450;&#31295;\2022&#24180;&#39044;&#31639;1.14\20210112-\20210112-\C:\Users\Administrator\Desktop\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6.&#30465;&#32423;&#31185;\&#25919;&#24220;&#39044;&#31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6.&#30465;&#32423;&#31185;\&#25919;&#24220;&#39044;&#31639;\20210112-\20210112-\C:\Users\Administrator\Desktop\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6.&#30465;&#32423;&#31185;\&#25919;&#24220;&#39044;&#31639;\20210112-\20210112-\C:\&#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6.&#30465;&#32423;&#31185;\&#25919;&#24220;&#39044;&#31639;\20210112-\20210112-\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6.&#30465;&#32423;&#31185;\&#25919;&#24220;&#39044;&#31639;\20210112-\20210112-\E:\&#26446;&#23398;&#38182;\01&#32508;&#21512;&#31185;\01&#39044;&#20915;&#31639;&#32534;&#21046;\02&#20915;&#31639;&#32534;&#21046;\2017&#24180;\&#19978;&#20250;\04%202017&#24180;&#20915;&#31639;&#65288;&#19978;&#20250;&#65289;\&#23450;&#31295;\aacde\WINDOWS\!gzq\2001\08&#20915;&#31639;&#36164;&#26009;&#21367;\2001&#24180;&#39044;&#31639;&#22806;&#20915;&#31639;\2001&#24180;&#30465;&#26412;&#32423;&#39044;&#31639;&#22806;&#20915;&#31639;&#65288;&#24635;&#34920;&#6528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6.&#30465;&#32423;&#31185;\&#25919;&#24220;&#39044;&#31639;\20210112-\20210112-\E:\&#26446;&#23398;&#38182;\01&#32508;&#21512;&#31185;\01&#39044;&#20915;&#31639;&#32534;&#21046;\02&#20915;&#31639;&#32534;&#21046;\2017&#24180;\&#19978;&#20250;\04%202017&#24180;&#20915;&#31639;&#65288;&#19978;&#20250;&#65289;\&#23450;&#31295;\&#35874;&#20891;\2016&#24180;&#39044;&#31639;&#25191;&#34892;2017&#24180;&#39044;&#31639;&#33609;&#26696;&#34920;&#20876;&#65288;&#27491;&#24335;&#19978;&#20250;&#65289;\&#22269;&#26377;&#36164;&#26412;&#32463;&#33829;&#39044;&#31639;&#25191;&#34892;&#21644;&#39044;&#31639;&#33609;&#26696;&#34920;&#65288;&#35843;&#25972;&#26684;&#24335;&#65289;0105.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6.&#30465;&#32423;&#31185;\&#25919;&#24220;&#39044;&#31639;\20210112-\20210112-\Z:\JS\js2000\2000&#24180;&#24066;&#24030;&#19978;&#25253;&#24635;&#20915;&#31639;&#25991;&#20214;&#22841;\2000&#24180;&#36130;&#25919;&#24635;&#20915;&#31639;\6004&#28074;&#22478;&#213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6.&#30465;&#32423;&#31185;\&#25919;&#24220;&#39044;&#31639;\20210112-\20210112-\E:\&#26446;&#23398;&#38182;\01&#32508;&#21512;&#31185;\01&#39044;&#20915;&#31639;&#32534;&#21046;\02&#20915;&#31639;&#32534;&#21046;\2017&#24180;\&#19978;&#20250;\04%202017&#24180;&#20915;&#31639;&#65288;&#19978;&#20250;&#65289;\&#23450;&#31295;\&#35874;&#20891;\2016&#24180;&#39044;&#31639;&#25191;&#34892;2017&#24180;&#39044;&#31639;&#33609;&#26696;&#34920;&#20876;&#65288;&#27491;&#24335;&#19978;&#20250;&#65289;\2016&#24180;&#31038;&#20445;&#22522;&#37329;&#25910;&#25903;&#25191;&#34892;&#21450;2017&#24180;&#39044;&#31639;&#33609;&#26696;&#34920;&#65288;&#39044;&#31639;&#22788;&#24050;&#35843;&#25972;&#26684;&#24335;&#65289;&#65288;2016.1.6&#25253;&#39044;&#31639;&#22788;&#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6.&#30465;&#32423;&#31185;\&#25919;&#24220;&#39044;&#31639;\20210112-\20210112-\E:\&#26446;&#23398;&#38182;\01&#32508;&#21512;&#31185;\01&#39044;&#20915;&#31639;&#32534;&#21046;\01&#20195;&#32534;&#39044;&#31639;\01&#24180;&#21021;&#39044;&#31639;\2019&#24180;\&#23450;&#31295;\2016&#24180;1-10&#26376;&#35843;&#25972;&#39044;&#31639;\JS\js2000\2000&#24180;&#24066;&#24030;&#19978;&#25253;&#24635;&#20915;&#31639;&#25991;&#20214;&#22841;\2000&#24180;&#36130;&#25919;&#24635;&#20915;&#31639;\6004&#28074;&#22478;&#21306;.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6.&#30465;&#32423;&#31185;\&#25919;&#24220;&#39044;&#31639;\20210112-\20210112-\I:\Documents%20and%20Settings\Administrator\Local%20Settings\Temporary%20Internet%20Files\Content.IE5\4DWRWNSJ\&#26356;&#27491;&#21518;\&#30465;&#21457;23.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6.&#30465;&#32423;&#31185;\&#25919;&#24220;&#39044;&#31639;\20210112-\20210112-\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6.&#30465;&#32423;&#31185;\&#25919;&#24220;&#39044;&#31639;\20210112-\20210112-\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6.&#30465;&#32423;&#31185;\&#25919;&#24220;&#39044;&#31639;\20210112-\20210112-\C:\Users\Administrator\Desktop\&#26032;&#24314;&#25991;&#20214;&#22841;\&#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JS\js2000\2000&#24180;&#24066;&#24030;&#19978;&#25253;&#24635;&#20915;&#31639;&#25991;&#20214;&#22841;\2000&#24180;&#36130;&#25919;&#24635;&#20915;&#31639;\6004&#28074;&#22478;&#21306;.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aacde\WINDOWS\!gzq\2001\08&#20915;&#31639;&#36164;&#26009;&#21367;\2001&#24180;&#39044;&#31639;&#22806;&#20915;&#31639;\2001&#24180;&#30465;&#26412;&#32423;&#39044;&#31639;&#22806;&#20915;&#31639;&#65288;&#24635;&#34920;&#65289;.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Documents%20and%20Settings\Administrator\Local%20Settings\Temporary%20Internet%20Files\Content.IE5\0DAB481O\2016&#24180;&#31038;&#20445;&#22522;&#37329;&#25910;&#25903;&#25191;&#34892;&#21450;2017&#24180;&#39044;&#31639;&#33609;&#26696;&#34920;&#65288;&#39044;&#31639;&#22788;&#24050;&#35843;&#25972;&#26684;&#24335;&#65289;&#65288;2016.1.6&#25253;&#39044;&#31639;&#22788;&#65289;.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001&#39044;&#31639;&#32534;&#21046;&#25991;&#20214;&#22841;\2019&#24180;\014-&#39044;&#31639;&#33609;&#26696;&#34920;&#12289;&#25253;&#21578;-&#25552;&#20379;&#32508;&#21512;&#31185;\&#27827;&#23736;&#21457;&#36865;\2016&#24180;1-10&#26376;&#35843;&#25972;&#39044;&#31639;\JS\js2000\2000&#24180;&#24066;&#24030;&#19978;&#25253;&#24635;&#20915;&#31639;&#25991;&#20214;&#22841;\2000&#24180;&#36130;&#25919;&#24635;&#20915;&#31639;\6004&#28074;&#22478;&#21306;.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39044;&#31639;&#22788;(&#39532;&#65289;\2021&#24180;\&#24180;&#21021;&#39044;&#31639;\&#20154;&#20195;&#20250;&#25253;&#34920;\2021&#24180;&#25253;&#34920;\2020&#24180;&#27169;&#29256;&#19978;&#20462;&#25913;\&#27827;&#23736;&#21457;&#36865;\2016&#24180;1-10&#26376;&#35843;&#25972;&#39044;&#31639;\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Administrator\Desktop\&#39044;&#23457;&#34920;&#26684;\JS\js2000\2000&#24180;&#24066;&#24030;&#19978;&#25253;&#24635;&#20915;&#31639;&#25991;&#20214;&#22841;\2000&#24180;&#36130;&#25919;&#24635;&#20915;&#31639;\6004&#28074;&#22478;&#21306;.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Users\Administrator\Desktop\&#39044;&#23457;&#34920;&#26684;\aacde\WINDOWS\!gzq\2001\08&#20915;&#31639;&#36164;&#26009;&#21367;\2001&#24180;&#39044;&#31639;&#22806;&#20915;&#31639;\2001&#24180;&#30465;&#26412;&#32423;&#39044;&#31639;&#22806;&#20915;&#31639;&#65288;&#24635;&#34920;&#65289;.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Users\Administrator\Desktop\&#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Users\Administrator\Desktop\&#39044;&#23457;&#34920;&#26684;\Documents%20and%20Settings\Administrator\Local%20Settings\Temporary%20Internet%20Files\Content.IE5\0DAB481O\2016&#24180;&#31038;&#20445;&#22522;&#37329;&#25910;&#25903;&#25191;&#34892;&#21450;2017&#24180;&#39044;&#31639;&#33609;&#26696;&#34920;&#65288;&#39044;&#31639;&#22788;&#24050;&#35843;&#25972;&#26684;&#24335;&#65289;&#65288;2016.1.6&#25253;&#39044;&#31639;&#22788;&#65289;.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Users\Administrator\Desktop\&#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JS\js2000\2000&#24180;&#24066;&#24030;&#19978;&#25253;&#24635;&#20915;&#31639;&#25991;&#20214;&#22841;\2000&#24180;&#36130;&#25919;&#24635;&#20915;&#31639;\6004&#28074;&#22478;&#21306;.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Documents%20and%20Settings\Administrator\Local%20Settings\Temporary%20Internet%20Files\Content.IE5\0DAB481O\2016&#24180;&#31038;&#20445;&#22522;&#37329;&#25910;&#25903;&#25191;&#34892;&#21450;2017&#24180;&#39044;&#31639;&#33609;&#26696;&#34920;&#65288;&#39044;&#31639;&#22788;&#24050;&#35843;&#25972;&#26684;&#24335;&#65289;&#65288;2016.1.6&#25253;&#39044;&#31639;&#22788;&#65289;.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Documents%20and%20Settings\Administrator\Local%20Settings\Temporary%20Internet%20Files\Content.IE5\0DAB481O\2016&#24180;&#31038;&#20445;&#22522;&#37329;&#25910;&#25903;&#25191;&#34892;&#21450;2017&#24180;&#39044;&#31639;&#33609;&#26696;&#34920;&#65288;&#39044;&#31639;&#22788;&#24050;&#35843;&#25972;&#26684;&#24335;&#65289;&#65288;2016.1.6&#25253;&#39044;&#31639;&#22788;&#65289;.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Users\Administrator\Desktop\&#39044;&#23457;&#34920;&#26684;\JS\js2000\2000&#24180;&#24066;&#24030;&#19978;&#25253;&#24635;&#20915;&#31639;&#25991;&#20214;&#22841;\2000&#24180;&#36130;&#25919;&#24635;&#20915;&#31639;\6004&#28074;&#22478;&#21306;.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Users\Administrator\Desktop\&#39044;&#23457;&#34920;&#26684;\aacde\WINDOWS\!gzq\2001\08&#20915;&#31639;&#36164;&#26009;&#21367;\2001&#24180;&#39044;&#31639;&#22806;&#20915;&#31639;\2001&#24180;&#30465;&#26412;&#32423;&#39044;&#31639;&#22806;&#20915;&#31639;&#65288;&#24635;&#34920;&#65289;.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Users\Administrator\Desktop\&#39044;&#23457;&#34920;&#26684;\&#27827;&#23736;&#21457;&#36865;\2016&#24180;1-10&#26376;&#35843;&#25972;&#39044;&#31639;\JS\js2000\2000&#24180;&#24066;&#24030;&#19978;&#25253;&#24635;&#20915;&#31639;&#25991;&#20214;&#22841;\2000&#24180;&#36130;&#25919;&#24635;&#20915;&#31639;\6004&#28074;&#22478;&#21306;.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Users\Administrator\Desktop\&#39044;&#23457;&#34920;&#26684;\Documents%20and%20Settings\Administrator\Local%20Settings\Temporary%20Internet%20Files\Content.IE5\0DAB481O\2016&#24180;&#31038;&#20445;&#22522;&#37329;&#25910;&#25903;&#25191;&#34892;&#21450;2017&#24180;&#39044;&#31639;&#33609;&#26696;&#34920;&#65288;&#39044;&#31639;&#22788;&#24050;&#35843;&#25972;&#26684;&#24335;&#65289;&#65288;2016.1.6&#25253;&#39044;&#31639;&#22788;&#65289;.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Users\Administrator\Desktop\&#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Users\Administrator\Desktop\&#39044;&#23457;&#34920;&#26684;\&#24247;&#24936;&#24037;&#20316;&#36164;&#26009;\2019&#24180;\2019&#24180;&#22269;&#36164;&#39044;&#31639;\&#21442;&#32771;&#36164;&#26009;\&#27827;&#23736;&#21457;&#36865;\2016&#24180;1-10&#26376;&#35843;&#25972;&#39044;&#31639;\JS\js2000\2000&#24180;&#24066;&#24030;&#19978;&#25253;&#24635;&#20915;&#31639;&#25991;&#20214;&#22841;\2000&#24180;&#36130;&#25919;&#24635;&#20915;&#31639;\6004&#28074;&#22478;&#21306;.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aacde\WINDOWS\!gzq\2001\08&#20915;&#31639;&#36164;&#26009;&#21367;\2001&#24180;&#39044;&#31639;&#22806;&#20915;&#31639;\2001&#24180;&#30465;&#26412;&#32423;&#39044;&#31639;&#22806;&#20915;&#31639;&#65288;&#24635;&#34920;&#65289;.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2.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2269;&#36164;&#39044;&#31639;&#20844;&#24320;&#27169;&#2649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01-1"/>
    </sheetNames>
    <sheetDataSet>
      <sheetData sheetId="0"/>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s>
    <sheetDataSet>
      <sheetData sheetId="0"/>
      <sheetData sheetId="1"/>
      <sheetData sheetId="2"/>
      <sheetData sheetId="3"/>
      <sheetData sheetId="4"/>
      <sheetData sheetId="5"/>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01-1"/>
    </sheetNames>
    <sheetDataSet>
      <sheetData sheetId="0"/>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41全省国资收入"/>
      <sheetName val="42全省国资支出"/>
      <sheetName val="43省级国资收入"/>
      <sheetName val="44省级国资支出 "/>
      <sheetName val="省级国资执行情况说明"/>
      <sheetName val="45YS全省国资收入"/>
      <sheetName val="46YS全省国资支出"/>
      <sheetName val="47YS省级国资收入"/>
      <sheetName val="48YS省级国资支出 "/>
      <sheetName val="国有资本预算（草案）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41全省国资收入"/>
      <sheetName val="42全省国资支出"/>
      <sheetName val="43省级国资收入"/>
      <sheetName val="44省级国资支出 "/>
      <sheetName val="省级国资执行情况说明"/>
      <sheetName val="45YS全省国资收入"/>
      <sheetName val="46YS全省国资支出"/>
      <sheetName val="47YS省级国资收入"/>
      <sheetName val="48YS省级国资支出 "/>
      <sheetName val="国有资本预算（草案）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省级预算外"/>
      <sheetName val="A01-1"/>
    </sheetNames>
    <sheetDataSet>
      <sheetData sheetId="0" refreshError="1"/>
      <sheetData sheetId="1"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41全省国资收入"/>
      <sheetName val="42全省国资支出"/>
      <sheetName val="43省级国资收入"/>
      <sheetName val="44省级国资支出 "/>
      <sheetName val="省级国资执行情况说明"/>
      <sheetName val="45YS全省国资收入"/>
      <sheetName val="46YS全省国资支出"/>
      <sheetName val="47YS省级国资收入"/>
      <sheetName val="48YS省级国资支出 "/>
      <sheetName val="国有资本预算（草案）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省级预算外"/>
      <sheetName val="A01-1"/>
    </sheetNames>
    <sheetDataSet>
      <sheetData sheetId="0" refreshError="1"/>
      <sheetData sheetId="1"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06省本级支出 "/>
      <sheetName val="11YS基本建设支出预算 "/>
      <sheetName val="13YS全省基金收入"/>
      <sheetName val="A01-1"/>
    </sheetNames>
    <sheetDataSet>
      <sheetData sheetId="0" refreshError="1"/>
      <sheetData sheetId="1" refreshError="1"/>
      <sheetData sheetId="2" refreshError="1"/>
      <sheetData sheetId="3"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本地区预算收入表"/>
      <sheetName val="本地区预算支出表"/>
      <sheetName val="本地区收支平衡表"/>
      <sheetName val="本级预算收入表"/>
      <sheetName val="本级预算支出表"/>
      <sheetName val="本级预算平衡表"/>
      <sheetName val="对下转移支付表"/>
      <sheetName val="Sheet1"/>
    </sheetNames>
    <sheetDataSet>
      <sheetData sheetId="0"/>
      <sheetData sheetId="1"/>
      <sheetData sheetId="2"/>
      <sheetData sheetId="3"/>
      <sheetData sheetId="4"/>
      <sheetData sheetId="5"/>
      <sheetData sheetId="6"/>
      <sheetData sheetId="7"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9"/>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95"/>
  <sheetViews>
    <sheetView showGridLines="0" showZeros="0" view="pageBreakPreview" zoomScaleNormal="100" workbookViewId="0">
      <selection activeCell="B9" sqref="B9"/>
    </sheetView>
  </sheetViews>
  <sheetFormatPr defaultColWidth="9" defaultRowHeight="15" customHeight="1" outlineLevelCol="7"/>
  <cols>
    <col min="1" max="1" width="47.25" style="493" customWidth="1"/>
    <col min="2" max="2" width="39.5" style="493" customWidth="1"/>
    <col min="3" max="3" width="9" style="493"/>
    <col min="4" max="4" width="3.625" style="493" customWidth="1"/>
    <col min="5" max="16384" width="9" style="493"/>
  </cols>
  <sheetData>
    <row r="1" s="309" customFormat="1" ht="24" customHeight="1" spans="1:2">
      <c r="A1" s="315" t="s">
        <v>0</v>
      </c>
      <c r="B1" s="316"/>
    </row>
    <row r="2" s="488" customFormat="1" ht="42" customHeight="1" spans="1:2">
      <c r="A2" s="494" t="s">
        <v>1</v>
      </c>
      <c r="B2" s="494"/>
    </row>
    <row r="3" s="489" customFormat="1" ht="27" customHeight="1" spans="2:2">
      <c r="B3" s="495" t="s">
        <v>2</v>
      </c>
    </row>
    <row r="4" s="490" customFormat="1" ht="30" customHeight="1" spans="1:2">
      <c r="A4" s="259" t="s">
        <v>3</v>
      </c>
      <c r="B4" s="259" t="s">
        <v>4</v>
      </c>
    </row>
    <row r="5" s="491" customFormat="1" ht="24" customHeight="1" spans="1:2">
      <c r="A5" s="498" t="s">
        <v>5</v>
      </c>
      <c r="B5" s="499">
        <v>98800</v>
      </c>
    </row>
    <row r="6" s="491" customFormat="1" ht="24" customHeight="1" spans="1:2">
      <c r="A6" s="500" t="s">
        <v>6</v>
      </c>
      <c r="B6" s="501">
        <v>29453</v>
      </c>
    </row>
    <row r="7" s="491" customFormat="1" ht="24" customHeight="1" spans="1:2">
      <c r="A7" s="500" t="s">
        <v>7</v>
      </c>
      <c r="B7" s="501">
        <v>8793</v>
      </c>
    </row>
    <row r="8" s="491" customFormat="1" ht="24" customHeight="1" spans="1:2">
      <c r="A8" s="500" t="s">
        <v>8</v>
      </c>
      <c r="B8" s="501"/>
    </row>
    <row r="9" s="491" customFormat="1" ht="24" customHeight="1" spans="1:8">
      <c r="A9" s="500" t="s">
        <v>9</v>
      </c>
      <c r="B9" s="501">
        <v>3150</v>
      </c>
      <c r="H9" s="535"/>
    </row>
    <row r="10" s="491" customFormat="1" ht="24" customHeight="1" spans="1:2">
      <c r="A10" s="500" t="s">
        <v>10</v>
      </c>
      <c r="B10" s="501">
        <v>500</v>
      </c>
    </row>
    <row r="11" s="491" customFormat="1" ht="24" customHeight="1" spans="1:2">
      <c r="A11" s="500" t="s">
        <v>11</v>
      </c>
      <c r="B11" s="501">
        <v>5200</v>
      </c>
    </row>
    <row r="12" s="491" customFormat="1" ht="24" customHeight="1" spans="1:2">
      <c r="A12" s="500" t="s">
        <v>12</v>
      </c>
      <c r="B12" s="501">
        <v>2000</v>
      </c>
    </row>
    <row r="13" s="491" customFormat="1" ht="24" customHeight="1" spans="1:2">
      <c r="A13" s="500" t="s">
        <v>13</v>
      </c>
      <c r="B13" s="501">
        <v>1550</v>
      </c>
    </row>
    <row r="14" s="491" customFormat="1" ht="24" customHeight="1" spans="1:2">
      <c r="A14" s="500" t="s">
        <v>14</v>
      </c>
      <c r="B14" s="501">
        <v>2150</v>
      </c>
    </row>
    <row r="15" s="491" customFormat="1" ht="24" customHeight="1" spans="1:2">
      <c r="A15" s="500" t="s">
        <v>15</v>
      </c>
      <c r="B15" s="501">
        <v>11000</v>
      </c>
    </row>
    <row r="16" s="491" customFormat="1" ht="24" customHeight="1" spans="1:2">
      <c r="A16" s="500" t="s">
        <v>16</v>
      </c>
      <c r="B16" s="501">
        <v>15</v>
      </c>
    </row>
    <row r="17" s="491" customFormat="1" ht="24" customHeight="1" spans="1:2">
      <c r="A17" s="500" t="s">
        <v>17</v>
      </c>
      <c r="B17" s="501">
        <v>7000</v>
      </c>
    </row>
    <row r="18" s="491" customFormat="1" ht="24" customHeight="1" spans="1:2">
      <c r="A18" s="500" t="s">
        <v>18</v>
      </c>
      <c r="B18" s="501">
        <v>27849</v>
      </c>
    </row>
    <row r="19" s="491" customFormat="1" ht="24" customHeight="1" spans="1:2">
      <c r="A19" s="500" t="s">
        <v>19</v>
      </c>
      <c r="B19" s="501"/>
    </row>
    <row r="20" s="491" customFormat="1" ht="24" customHeight="1" spans="1:2">
      <c r="A20" s="500" t="s">
        <v>20</v>
      </c>
      <c r="B20" s="501">
        <v>140</v>
      </c>
    </row>
    <row r="21" s="491" customFormat="1" ht="24" customHeight="1" spans="1:2">
      <c r="A21" s="500" t="s">
        <v>21</v>
      </c>
      <c r="B21" s="502"/>
    </row>
    <row r="22" s="491" customFormat="1" ht="24" customHeight="1" spans="1:2">
      <c r="A22" s="498" t="s">
        <v>22</v>
      </c>
      <c r="B22" s="499">
        <v>60200</v>
      </c>
    </row>
    <row r="23" s="491" customFormat="1" ht="24" customHeight="1" spans="1:2">
      <c r="A23" s="500" t="s">
        <v>23</v>
      </c>
      <c r="B23" s="501">
        <v>4100</v>
      </c>
    </row>
    <row r="24" s="491" customFormat="1" ht="24" customHeight="1" spans="1:2">
      <c r="A24" s="500" t="s">
        <v>24</v>
      </c>
      <c r="B24" s="501">
        <v>3500</v>
      </c>
    </row>
    <row r="25" s="491" customFormat="1" ht="24" customHeight="1" spans="1:2">
      <c r="A25" s="500" t="s">
        <v>25</v>
      </c>
      <c r="B25" s="501">
        <v>3000</v>
      </c>
    </row>
    <row r="26" s="491" customFormat="1" ht="24" customHeight="1" spans="1:2">
      <c r="A26" s="500" t="s">
        <v>26</v>
      </c>
      <c r="B26" s="501">
        <v>600</v>
      </c>
    </row>
    <row r="27" s="491" customFormat="1" ht="24" customHeight="1" spans="1:2">
      <c r="A27" s="500" t="s">
        <v>27</v>
      </c>
      <c r="B27" s="501">
        <v>49000</v>
      </c>
    </row>
    <row r="28" s="491" customFormat="1" ht="24" customHeight="1" spans="1:2">
      <c r="A28" s="500" t="s">
        <v>28</v>
      </c>
      <c r="B28" s="502"/>
    </row>
    <row r="29" s="491" customFormat="1" ht="24" customHeight="1" spans="1:2">
      <c r="A29" s="500" t="s">
        <v>29</v>
      </c>
      <c r="B29" s="502"/>
    </row>
    <row r="30" s="491" customFormat="1" ht="24" customHeight="1" spans="1:2">
      <c r="A30" s="500" t="s">
        <v>30</v>
      </c>
      <c r="B30" s="502"/>
    </row>
    <row r="31" s="491" customFormat="1" ht="24" customHeight="1" spans="1:2">
      <c r="A31" s="503"/>
      <c r="B31" s="536"/>
    </row>
    <row r="32" s="490" customFormat="1" ht="24" customHeight="1" spans="1:2">
      <c r="A32" s="259" t="s">
        <v>31</v>
      </c>
      <c r="B32" s="505">
        <f>B22+B5</f>
        <v>159000</v>
      </c>
    </row>
    <row r="33" s="534" customFormat="1" ht="24" customHeight="1" spans="1:2">
      <c r="A33" s="537"/>
      <c r="B33" s="537"/>
    </row>
    <row r="34" ht="24" customHeight="1" spans="2:2">
      <c r="B34" s="493">
        <f>B22-SUM(B23:B30)</f>
        <v>0</v>
      </c>
    </row>
    <row r="35" ht="24" customHeight="1" spans="2:2">
      <c r="B35" s="508"/>
    </row>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sheetProtection formatCells="0" formatColumns="0" formatRows="0" insertRows="0" insertColumns="0" insertHyperlinks="0" deleteColumns="0" deleteRows="0" sort="0" autoFilter="0" pivotTables="0"/>
  <mergeCells count="2">
    <mergeCell ref="A2:B2"/>
    <mergeCell ref="A33:B33"/>
  </mergeCells>
  <printOptions horizontalCentered="1"/>
  <pageMargins left="0.590277777777778" right="0.590277777777778" top="0.786805555555556" bottom="0.786805555555556" header="0.5" footer="0.5"/>
  <pageSetup paperSize="9" scale="89"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101"/>
  <sheetViews>
    <sheetView view="pageBreakPreview" zoomScaleNormal="100" topLeftCell="A12" workbookViewId="0">
      <selection activeCell="D17" sqref="D17"/>
    </sheetView>
  </sheetViews>
  <sheetFormatPr defaultColWidth="9" defaultRowHeight="14.25" outlineLevelCol="1"/>
  <cols>
    <col min="1" max="1" width="45.75" customWidth="1"/>
    <col min="2" max="2" width="34.125" customWidth="1"/>
  </cols>
  <sheetData>
    <row r="1" s="262" customFormat="1" ht="24" customHeight="1" spans="1:2">
      <c r="A1" s="267" t="s">
        <v>659</v>
      </c>
      <c r="B1" s="268"/>
    </row>
    <row r="2" s="263" customFormat="1" ht="60" customHeight="1" spans="1:2">
      <c r="A2" s="373" t="s">
        <v>660</v>
      </c>
      <c r="B2" s="373"/>
    </row>
    <row r="3" s="264" customFormat="1" ht="27" customHeight="1" spans="1:2">
      <c r="A3" s="374"/>
      <c r="B3" s="375" t="s">
        <v>2</v>
      </c>
    </row>
    <row r="4" s="265" customFormat="1" ht="25" customHeight="1" spans="1:2">
      <c r="A4" s="376" t="s">
        <v>661</v>
      </c>
      <c r="B4" s="377" t="s">
        <v>662</v>
      </c>
    </row>
    <row r="5" s="265" customFormat="1" ht="24" customHeight="1" spans="1:2">
      <c r="A5" s="376" t="s">
        <v>34</v>
      </c>
      <c r="B5" s="378">
        <f>B6+B22</f>
        <v>22168</v>
      </c>
    </row>
    <row r="6" s="265" customFormat="1" ht="24" customHeight="1" spans="1:2">
      <c r="A6" s="379" t="s">
        <v>663</v>
      </c>
      <c r="B6" s="380">
        <f>SUM(B7:B14)</f>
        <v>17651</v>
      </c>
    </row>
    <row r="7" s="265" customFormat="1" ht="24" customHeight="1" spans="1:2">
      <c r="A7" s="381" t="s">
        <v>664</v>
      </c>
      <c r="B7" s="382">
        <v>10591</v>
      </c>
    </row>
    <row r="8" s="265" customFormat="1" ht="24" customHeight="1" spans="1:2">
      <c r="A8" s="383" t="s">
        <v>665</v>
      </c>
      <c r="B8" s="382"/>
    </row>
    <row r="9" s="265" customFormat="1" ht="24" customHeight="1" spans="1:2">
      <c r="A9" s="383" t="s">
        <v>666</v>
      </c>
      <c r="B9" s="384">
        <v>3493</v>
      </c>
    </row>
    <row r="10" s="265" customFormat="1" ht="24" customHeight="1" spans="1:2">
      <c r="A10" s="383" t="s">
        <v>667</v>
      </c>
      <c r="B10" s="382"/>
    </row>
    <row r="11" s="265" customFormat="1" ht="24" customHeight="1" spans="1:2">
      <c r="A11" s="383" t="s">
        <v>668</v>
      </c>
      <c r="B11" s="382"/>
    </row>
    <row r="12" s="265" customFormat="1" ht="24" customHeight="1" spans="1:2">
      <c r="A12" s="383" t="s">
        <v>669</v>
      </c>
      <c r="B12" s="382"/>
    </row>
    <row r="13" s="266" customFormat="1" ht="24" customHeight="1" spans="1:2">
      <c r="A13" s="383" t="s">
        <v>670</v>
      </c>
      <c r="B13" s="385"/>
    </row>
    <row r="14" s="266" customFormat="1" ht="24" customHeight="1" spans="1:2">
      <c r="A14" s="383" t="s">
        <v>671</v>
      </c>
      <c r="B14" s="385">
        <v>3567</v>
      </c>
    </row>
    <row r="15" s="266" customFormat="1" ht="24" customHeight="1" spans="1:2">
      <c r="A15" s="386" t="s">
        <v>672</v>
      </c>
      <c r="B15" s="387"/>
    </row>
    <row r="16" s="266" customFormat="1" ht="24" customHeight="1" spans="1:2">
      <c r="A16" s="381" t="s">
        <v>673</v>
      </c>
      <c r="B16" s="388"/>
    </row>
    <row r="17" s="265" customFormat="1" ht="24" customHeight="1" spans="1:2">
      <c r="A17" s="383" t="s">
        <v>674</v>
      </c>
      <c r="B17" s="389"/>
    </row>
    <row r="18" s="265" customFormat="1" ht="24" customHeight="1" spans="1:2">
      <c r="A18" s="383" t="s">
        <v>675</v>
      </c>
      <c r="B18" s="389"/>
    </row>
    <row r="19" s="265" customFormat="1" ht="24" customHeight="1" spans="1:2">
      <c r="A19" s="383" t="s">
        <v>675</v>
      </c>
      <c r="B19" s="389"/>
    </row>
    <row r="20" s="265" customFormat="1" ht="24" customHeight="1" spans="1:2">
      <c r="A20" s="383" t="s">
        <v>676</v>
      </c>
      <c r="B20" s="389"/>
    </row>
    <row r="21" s="265" customFormat="1" ht="24" customHeight="1" spans="1:2">
      <c r="A21" s="383" t="s">
        <v>677</v>
      </c>
      <c r="B21" s="389"/>
    </row>
    <row r="22" s="265" customFormat="1" ht="24" customHeight="1" spans="1:2">
      <c r="A22" s="390" t="s">
        <v>678</v>
      </c>
      <c r="B22" s="391">
        <f>SUM(B23:B31)</f>
        <v>4517</v>
      </c>
    </row>
    <row r="23" s="265" customFormat="1" ht="24" customHeight="1" spans="1:2">
      <c r="A23" s="392" t="s">
        <v>679</v>
      </c>
      <c r="B23" s="393">
        <v>2379</v>
      </c>
    </row>
    <row r="24" s="265" customFormat="1" ht="24" customHeight="1" spans="1:2">
      <c r="A24" s="394" t="s">
        <v>680</v>
      </c>
      <c r="B24" s="393">
        <v>1035</v>
      </c>
    </row>
    <row r="25" s="265" customFormat="1" ht="24" customHeight="1" spans="1:2">
      <c r="A25" s="394" t="s">
        <v>681</v>
      </c>
      <c r="B25" s="393">
        <v>54</v>
      </c>
    </row>
    <row r="26" s="265" customFormat="1" ht="24" customHeight="1" spans="1:2">
      <c r="A26" s="394" t="s">
        <v>682</v>
      </c>
      <c r="B26" s="393">
        <v>48</v>
      </c>
    </row>
    <row r="27" s="265" customFormat="1" ht="24" customHeight="1" spans="1:2">
      <c r="A27" s="394" t="s">
        <v>683</v>
      </c>
      <c r="B27" s="393">
        <v>32</v>
      </c>
    </row>
    <row r="28" s="265" customFormat="1" ht="24" customHeight="1" spans="1:2">
      <c r="A28" s="394" t="s">
        <v>684</v>
      </c>
      <c r="B28" s="393">
        <v>293</v>
      </c>
    </row>
    <row r="29" s="265" customFormat="1" ht="24" customHeight="1" spans="1:2">
      <c r="A29" s="394" t="s">
        <v>685</v>
      </c>
      <c r="B29" s="393">
        <v>216</v>
      </c>
    </row>
    <row r="30" s="265" customFormat="1" ht="24" customHeight="1" spans="1:2">
      <c r="A30" s="394" t="s">
        <v>686</v>
      </c>
      <c r="B30" s="393">
        <v>444</v>
      </c>
    </row>
    <row r="31" s="265" customFormat="1" ht="24" customHeight="1" spans="1:2">
      <c r="A31" s="394" t="s">
        <v>687</v>
      </c>
      <c r="B31" s="393">
        <v>16</v>
      </c>
    </row>
    <row r="32" s="265" customFormat="1" ht="24" customHeight="1" spans="1:2">
      <c r="A32" s="389" t="s">
        <v>688</v>
      </c>
      <c r="B32" s="389"/>
    </row>
    <row r="33" s="265" customFormat="1" ht="24" customHeight="1" spans="1:2">
      <c r="A33" s="389"/>
      <c r="B33" s="389"/>
    </row>
    <row r="34" s="265" customFormat="1" ht="24" customHeight="1" spans="1:2">
      <c r="A34" s="389"/>
      <c r="B34" s="389"/>
    </row>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sheetData>
  <mergeCells count="1">
    <mergeCell ref="A2:B2"/>
  </mergeCells>
  <printOptions horizontalCentered="1"/>
  <pageMargins left="0.590277777777778" right="0.590277777777778" top="0.786805555555556" bottom="0.786805555555556" header="0.5" footer="0.5"/>
  <pageSetup paperSize="9" scale="82" orientation="portrait"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04"/>
  <sheetViews>
    <sheetView view="pageBreakPreview" zoomScaleNormal="100" workbookViewId="0">
      <selection activeCell="I8" sqref="I8"/>
    </sheetView>
  </sheetViews>
  <sheetFormatPr defaultColWidth="9" defaultRowHeight="14.25"/>
  <cols>
    <col min="1" max="1" width="32.125" customWidth="1"/>
    <col min="2" max="2" width="9.375" customWidth="1"/>
  </cols>
  <sheetData>
    <row r="1" s="262" customFormat="1" ht="24" customHeight="1" spans="1:2">
      <c r="A1" s="267" t="s">
        <v>689</v>
      </c>
      <c r="B1" s="268"/>
    </row>
    <row r="2" s="263" customFormat="1" ht="79" customHeight="1" spans="1:16">
      <c r="A2" s="359" t="s">
        <v>690</v>
      </c>
      <c r="B2" s="359"/>
      <c r="C2" s="359"/>
      <c r="D2" s="359"/>
      <c r="E2" s="359"/>
      <c r="F2" s="359"/>
      <c r="G2" s="359"/>
      <c r="H2" s="359"/>
      <c r="I2" s="359"/>
      <c r="J2" s="359"/>
      <c r="K2" s="359"/>
      <c r="L2" s="359"/>
      <c r="M2" s="359"/>
      <c r="N2" s="359"/>
      <c r="O2" s="359"/>
      <c r="P2" s="359"/>
    </row>
    <row r="3" s="264" customFormat="1" ht="27" customHeight="1" spans="1:16">
      <c r="A3" s="360"/>
      <c r="B3" s="361"/>
      <c r="P3" s="264" t="s">
        <v>2</v>
      </c>
    </row>
    <row r="4" s="265" customFormat="1" ht="30" customHeight="1" spans="1:16">
      <c r="A4" s="362" t="s">
        <v>661</v>
      </c>
      <c r="B4" s="363" t="s">
        <v>691</v>
      </c>
      <c r="C4" s="362" t="s">
        <v>692</v>
      </c>
      <c r="D4" s="362" t="s">
        <v>693</v>
      </c>
      <c r="E4" s="362" t="s">
        <v>694</v>
      </c>
      <c r="F4" s="362" t="s">
        <v>695</v>
      </c>
      <c r="G4" s="362" t="s">
        <v>696</v>
      </c>
      <c r="H4" s="362" t="s">
        <v>697</v>
      </c>
      <c r="I4" s="362" t="s">
        <v>698</v>
      </c>
      <c r="J4" s="362" t="s">
        <v>699</v>
      </c>
      <c r="K4" s="362" t="s">
        <v>700</v>
      </c>
      <c r="L4" s="362" t="s">
        <v>701</v>
      </c>
      <c r="M4" s="362" t="s">
        <v>702</v>
      </c>
      <c r="N4" s="362" t="s">
        <v>703</v>
      </c>
      <c r="O4" s="362" t="s">
        <v>704</v>
      </c>
      <c r="P4" s="362" t="s">
        <v>705</v>
      </c>
    </row>
    <row r="5" s="265" customFormat="1" ht="24" customHeight="1" spans="1:16">
      <c r="A5" s="362" t="s">
        <v>34</v>
      </c>
      <c r="B5" s="364">
        <v>22168</v>
      </c>
      <c r="C5" s="364">
        <v>1864</v>
      </c>
      <c r="D5" s="364">
        <v>1741</v>
      </c>
      <c r="E5" s="364">
        <v>3293</v>
      </c>
      <c r="F5" s="364">
        <v>1468</v>
      </c>
      <c r="G5" s="364">
        <v>1440</v>
      </c>
      <c r="H5" s="364">
        <v>1608</v>
      </c>
      <c r="I5" s="364">
        <v>1233</v>
      </c>
      <c r="J5" s="364">
        <v>1165</v>
      </c>
      <c r="K5" s="364">
        <v>1152</v>
      </c>
      <c r="L5" s="364">
        <v>2630</v>
      </c>
      <c r="M5" s="364">
        <v>1095</v>
      </c>
      <c r="N5" s="364">
        <v>1116</v>
      </c>
      <c r="O5" s="364">
        <v>983</v>
      </c>
      <c r="P5" s="364">
        <v>1380</v>
      </c>
    </row>
    <row r="6" s="265" customFormat="1" ht="24" customHeight="1" spans="1:16">
      <c r="A6" s="365" t="s">
        <v>706</v>
      </c>
      <c r="B6" s="364">
        <v>22168</v>
      </c>
      <c r="C6" s="366">
        <v>1864</v>
      </c>
      <c r="D6" s="366">
        <v>1741</v>
      </c>
      <c r="E6" s="366">
        <v>3293</v>
      </c>
      <c r="F6" s="366">
        <v>1468</v>
      </c>
      <c r="G6" s="366">
        <v>1440</v>
      </c>
      <c r="H6" s="366">
        <v>1608</v>
      </c>
      <c r="I6" s="366">
        <v>1233</v>
      </c>
      <c r="J6" s="366">
        <v>1165</v>
      </c>
      <c r="K6" s="366">
        <v>1152</v>
      </c>
      <c r="L6" s="366">
        <v>2630</v>
      </c>
      <c r="M6" s="366">
        <v>1095</v>
      </c>
      <c r="N6" s="366">
        <v>1116</v>
      </c>
      <c r="O6" s="366">
        <v>983</v>
      </c>
      <c r="P6" s="366">
        <v>1380</v>
      </c>
    </row>
    <row r="7" s="265" customFormat="1" ht="24" customHeight="1" spans="1:16">
      <c r="A7" s="367" t="s">
        <v>707</v>
      </c>
      <c r="B7" s="364">
        <v>17651</v>
      </c>
      <c r="C7" s="366">
        <v>1475</v>
      </c>
      <c r="D7" s="366">
        <v>1458</v>
      </c>
      <c r="E7" s="366">
        <v>2552</v>
      </c>
      <c r="F7" s="366">
        <v>1156</v>
      </c>
      <c r="G7" s="366">
        <v>1158</v>
      </c>
      <c r="H7" s="366">
        <v>1329</v>
      </c>
      <c r="I7" s="366">
        <v>990</v>
      </c>
      <c r="J7" s="366">
        <v>908</v>
      </c>
      <c r="K7" s="366">
        <v>928</v>
      </c>
      <c r="L7" s="366">
        <v>2065</v>
      </c>
      <c r="M7" s="366">
        <v>860</v>
      </c>
      <c r="N7" s="366">
        <v>890</v>
      </c>
      <c r="O7" s="366">
        <v>785</v>
      </c>
      <c r="P7" s="366">
        <v>1097</v>
      </c>
    </row>
    <row r="8" s="265" customFormat="1" ht="24" customHeight="1" spans="1:16">
      <c r="A8" s="368" t="s">
        <v>708</v>
      </c>
      <c r="B8" s="369">
        <v>10591</v>
      </c>
      <c r="C8" s="366">
        <v>885</v>
      </c>
      <c r="D8" s="366">
        <v>875</v>
      </c>
      <c r="E8" s="366">
        <v>1531</v>
      </c>
      <c r="F8" s="366">
        <v>694</v>
      </c>
      <c r="G8" s="366">
        <v>695</v>
      </c>
      <c r="H8" s="366">
        <v>797</v>
      </c>
      <c r="I8" s="366">
        <v>594</v>
      </c>
      <c r="J8" s="366">
        <v>545</v>
      </c>
      <c r="K8" s="366">
        <v>557</v>
      </c>
      <c r="L8" s="366">
        <v>1239</v>
      </c>
      <c r="M8" s="366">
        <v>516</v>
      </c>
      <c r="N8" s="366">
        <v>534</v>
      </c>
      <c r="O8" s="366">
        <v>471</v>
      </c>
      <c r="P8" s="366">
        <v>658</v>
      </c>
    </row>
    <row r="9" s="265" customFormat="1" ht="24" customHeight="1" spans="1:16">
      <c r="A9" s="370" t="s">
        <v>709</v>
      </c>
      <c r="B9" s="369">
        <v>3493</v>
      </c>
      <c r="C9" s="366">
        <v>300</v>
      </c>
      <c r="D9" s="366">
        <v>328</v>
      </c>
      <c r="E9" s="366">
        <v>437</v>
      </c>
      <c r="F9" s="366">
        <v>223</v>
      </c>
      <c r="G9" s="366">
        <v>229</v>
      </c>
      <c r="H9" s="366">
        <v>326</v>
      </c>
      <c r="I9" s="366">
        <v>189</v>
      </c>
      <c r="J9" s="366">
        <v>154</v>
      </c>
      <c r="K9" s="366">
        <v>192</v>
      </c>
      <c r="L9" s="366">
        <v>362</v>
      </c>
      <c r="M9" s="366">
        <v>172</v>
      </c>
      <c r="N9" s="366">
        <v>172</v>
      </c>
      <c r="O9" s="366">
        <v>151</v>
      </c>
      <c r="P9" s="366">
        <v>258</v>
      </c>
    </row>
    <row r="10" s="265" customFormat="1" ht="24" customHeight="1" spans="1:16">
      <c r="A10" s="370" t="s">
        <v>710</v>
      </c>
      <c r="B10" s="369">
        <v>3567</v>
      </c>
      <c r="C10" s="366">
        <v>290</v>
      </c>
      <c r="D10" s="366">
        <v>255</v>
      </c>
      <c r="E10" s="366">
        <v>584</v>
      </c>
      <c r="F10" s="366">
        <v>239</v>
      </c>
      <c r="G10" s="366">
        <v>234</v>
      </c>
      <c r="H10" s="366">
        <v>206</v>
      </c>
      <c r="I10" s="366">
        <v>207</v>
      </c>
      <c r="J10" s="366">
        <v>209</v>
      </c>
      <c r="K10" s="366">
        <v>179</v>
      </c>
      <c r="L10" s="366">
        <v>464</v>
      </c>
      <c r="M10" s="366">
        <v>172</v>
      </c>
      <c r="N10" s="366">
        <v>184</v>
      </c>
      <c r="O10" s="366">
        <v>163</v>
      </c>
      <c r="P10" s="366">
        <v>181</v>
      </c>
    </row>
    <row r="11" s="265" customFormat="1" ht="24" customHeight="1" spans="1:16">
      <c r="A11" s="367" t="s">
        <v>711</v>
      </c>
      <c r="B11" s="364">
        <v>4517</v>
      </c>
      <c r="C11" s="369">
        <v>389</v>
      </c>
      <c r="D11" s="369">
        <v>283</v>
      </c>
      <c r="E11" s="369">
        <v>741</v>
      </c>
      <c r="F11" s="369">
        <v>312</v>
      </c>
      <c r="G11" s="369">
        <v>282</v>
      </c>
      <c r="H11" s="369">
        <v>279</v>
      </c>
      <c r="I11" s="369">
        <v>243</v>
      </c>
      <c r="J11" s="369">
        <v>257</v>
      </c>
      <c r="K11" s="369">
        <v>224</v>
      </c>
      <c r="L11" s="369">
        <v>565</v>
      </c>
      <c r="M11" s="369">
        <v>235</v>
      </c>
      <c r="N11" s="369">
        <v>226</v>
      </c>
      <c r="O11" s="369">
        <v>198</v>
      </c>
      <c r="P11" s="369">
        <v>283</v>
      </c>
    </row>
    <row r="12" s="265" customFormat="1" ht="24" customHeight="1" spans="1:16">
      <c r="A12" s="368" t="s">
        <v>679</v>
      </c>
      <c r="B12" s="369">
        <v>2379</v>
      </c>
      <c r="C12" s="366">
        <v>262</v>
      </c>
      <c r="D12" s="366">
        <v>144</v>
      </c>
      <c r="E12" s="366">
        <v>410</v>
      </c>
      <c r="F12" s="366">
        <v>200</v>
      </c>
      <c r="G12" s="366">
        <v>144</v>
      </c>
      <c r="H12" s="366">
        <v>138</v>
      </c>
      <c r="I12" s="366">
        <v>116</v>
      </c>
      <c r="J12" s="366">
        <v>150</v>
      </c>
      <c r="K12" s="366">
        <v>110</v>
      </c>
      <c r="L12" s="366">
        <v>230</v>
      </c>
      <c r="M12" s="366">
        <v>116</v>
      </c>
      <c r="N12" s="366">
        <v>99</v>
      </c>
      <c r="O12" s="366">
        <v>88</v>
      </c>
      <c r="P12" s="366">
        <v>172</v>
      </c>
    </row>
    <row r="13" s="265" customFormat="1" ht="24" customHeight="1" spans="1:16">
      <c r="A13" s="371" t="s">
        <v>712</v>
      </c>
      <c r="B13" s="369">
        <v>1035</v>
      </c>
      <c r="C13" s="366">
        <v>60</v>
      </c>
      <c r="D13" s="366">
        <v>60</v>
      </c>
      <c r="E13" s="366">
        <v>170</v>
      </c>
      <c r="F13" s="366">
        <v>55</v>
      </c>
      <c r="G13" s="366">
        <v>60</v>
      </c>
      <c r="H13" s="366">
        <v>60</v>
      </c>
      <c r="I13" s="366">
        <v>60</v>
      </c>
      <c r="J13" s="366">
        <v>55</v>
      </c>
      <c r="K13" s="366">
        <v>55</v>
      </c>
      <c r="L13" s="366">
        <v>170</v>
      </c>
      <c r="M13" s="366">
        <v>55</v>
      </c>
      <c r="N13" s="366">
        <v>60</v>
      </c>
      <c r="O13" s="366">
        <v>60</v>
      </c>
      <c r="P13" s="366">
        <v>55</v>
      </c>
    </row>
    <row r="14" s="265" customFormat="1" ht="24" customHeight="1" spans="1:16">
      <c r="A14" s="371" t="s">
        <v>713</v>
      </c>
      <c r="B14" s="369">
        <v>54</v>
      </c>
      <c r="C14" s="366">
        <v>4</v>
      </c>
      <c r="D14" s="366">
        <v>3</v>
      </c>
      <c r="E14" s="366">
        <v>7</v>
      </c>
      <c r="F14" s="366">
        <v>4</v>
      </c>
      <c r="G14" s="366">
        <v>4</v>
      </c>
      <c r="H14" s="366">
        <v>4</v>
      </c>
      <c r="I14" s="366">
        <v>3</v>
      </c>
      <c r="J14" s="366">
        <v>3</v>
      </c>
      <c r="K14" s="366">
        <v>3</v>
      </c>
      <c r="L14" s="366">
        <v>9</v>
      </c>
      <c r="M14" s="366">
        <v>2</v>
      </c>
      <c r="N14" s="366">
        <v>3</v>
      </c>
      <c r="O14" s="366">
        <v>3</v>
      </c>
      <c r="P14" s="366">
        <v>2</v>
      </c>
    </row>
    <row r="15" s="265" customFormat="1" ht="24" customHeight="1" spans="1:16">
      <c r="A15" s="371" t="s">
        <v>714</v>
      </c>
      <c r="B15" s="369">
        <v>48</v>
      </c>
      <c r="C15" s="366">
        <v>3</v>
      </c>
      <c r="D15" s="366">
        <v>3</v>
      </c>
      <c r="E15" s="366">
        <v>6</v>
      </c>
      <c r="F15" s="366">
        <v>3</v>
      </c>
      <c r="G15" s="366">
        <v>3</v>
      </c>
      <c r="H15" s="366">
        <v>3</v>
      </c>
      <c r="I15" s="366">
        <v>3</v>
      </c>
      <c r="J15" s="366">
        <v>3</v>
      </c>
      <c r="K15" s="366">
        <v>3</v>
      </c>
      <c r="L15" s="366">
        <v>6</v>
      </c>
      <c r="M15" s="366">
        <v>3</v>
      </c>
      <c r="N15" s="366">
        <v>3</v>
      </c>
      <c r="O15" s="366">
        <v>3</v>
      </c>
      <c r="P15" s="366">
        <v>3</v>
      </c>
    </row>
    <row r="16" s="265" customFormat="1" ht="24" customHeight="1" spans="1:16">
      <c r="A16" s="371" t="s">
        <v>715</v>
      </c>
      <c r="B16" s="369">
        <v>32</v>
      </c>
      <c r="C16" s="366">
        <v>2</v>
      </c>
      <c r="D16" s="366">
        <v>2</v>
      </c>
      <c r="E16" s="366">
        <v>4</v>
      </c>
      <c r="F16" s="366">
        <v>2</v>
      </c>
      <c r="G16" s="366">
        <v>2</v>
      </c>
      <c r="H16" s="366">
        <v>2</v>
      </c>
      <c r="I16" s="366">
        <v>2</v>
      </c>
      <c r="J16" s="366">
        <v>2</v>
      </c>
      <c r="K16" s="366">
        <v>2</v>
      </c>
      <c r="L16" s="366">
        <v>4</v>
      </c>
      <c r="M16" s="366">
        <v>2</v>
      </c>
      <c r="N16" s="366">
        <v>2</v>
      </c>
      <c r="O16" s="366">
        <v>2</v>
      </c>
      <c r="P16" s="366">
        <v>2</v>
      </c>
    </row>
    <row r="17" s="265" customFormat="1" ht="24" customHeight="1" spans="1:16">
      <c r="A17" s="371" t="s">
        <v>716</v>
      </c>
      <c r="B17" s="369">
        <v>293</v>
      </c>
      <c r="C17" s="366">
        <v>17</v>
      </c>
      <c r="D17" s="366">
        <v>30</v>
      </c>
      <c r="E17" s="366">
        <v>36</v>
      </c>
      <c r="F17" s="366">
        <v>13</v>
      </c>
      <c r="G17" s="366">
        <v>28</v>
      </c>
      <c r="H17" s="366">
        <v>31</v>
      </c>
      <c r="I17" s="366">
        <v>18</v>
      </c>
      <c r="J17" s="366">
        <v>9</v>
      </c>
      <c r="K17" s="366">
        <v>18</v>
      </c>
      <c r="L17" s="366">
        <v>38</v>
      </c>
      <c r="M17" s="366">
        <v>22</v>
      </c>
      <c r="N17" s="366">
        <v>18</v>
      </c>
      <c r="O17" s="366">
        <v>7</v>
      </c>
      <c r="P17" s="366">
        <v>8</v>
      </c>
    </row>
    <row r="18" s="265" customFormat="1" ht="24" customHeight="1" spans="1:16">
      <c r="A18" s="371" t="s">
        <v>717</v>
      </c>
      <c r="B18" s="369">
        <v>216</v>
      </c>
      <c r="C18" s="366">
        <v>12</v>
      </c>
      <c r="D18" s="366">
        <v>12</v>
      </c>
      <c r="E18" s="366">
        <v>36</v>
      </c>
      <c r="F18" s="366">
        <v>12</v>
      </c>
      <c r="G18" s="366">
        <v>12</v>
      </c>
      <c r="H18" s="366">
        <v>12</v>
      </c>
      <c r="I18" s="366">
        <v>12</v>
      </c>
      <c r="J18" s="366">
        <v>12</v>
      </c>
      <c r="K18" s="366">
        <v>12</v>
      </c>
      <c r="L18" s="366">
        <v>36</v>
      </c>
      <c r="M18" s="366">
        <v>12</v>
      </c>
      <c r="N18" s="366">
        <v>12</v>
      </c>
      <c r="O18" s="366">
        <v>12</v>
      </c>
      <c r="P18" s="366">
        <v>12</v>
      </c>
    </row>
    <row r="19" s="265" customFormat="1" ht="24" customHeight="1" spans="1:16">
      <c r="A19" s="371" t="s">
        <v>718</v>
      </c>
      <c r="B19" s="369">
        <v>444</v>
      </c>
      <c r="C19" s="366">
        <v>28</v>
      </c>
      <c r="D19" s="366">
        <v>28</v>
      </c>
      <c r="E19" s="366">
        <v>70</v>
      </c>
      <c r="F19" s="366">
        <v>22</v>
      </c>
      <c r="G19" s="366">
        <v>28</v>
      </c>
      <c r="H19" s="366">
        <v>28</v>
      </c>
      <c r="I19" s="366">
        <v>28</v>
      </c>
      <c r="J19" s="366">
        <v>22</v>
      </c>
      <c r="K19" s="366">
        <v>20</v>
      </c>
      <c r="L19" s="366">
        <v>70</v>
      </c>
      <c r="M19" s="366">
        <v>22</v>
      </c>
      <c r="N19" s="366">
        <v>28</v>
      </c>
      <c r="O19" s="366">
        <v>22</v>
      </c>
      <c r="P19" s="366">
        <v>28</v>
      </c>
    </row>
    <row r="20" s="265" customFormat="1" ht="24" customHeight="1" spans="1:16">
      <c r="A20" s="371" t="s">
        <v>719</v>
      </c>
      <c r="B20" s="369">
        <v>16</v>
      </c>
      <c r="C20" s="366">
        <v>1</v>
      </c>
      <c r="D20" s="366">
        <v>1</v>
      </c>
      <c r="E20" s="366">
        <v>2</v>
      </c>
      <c r="F20" s="366">
        <v>1</v>
      </c>
      <c r="G20" s="366">
        <v>1</v>
      </c>
      <c r="H20" s="366">
        <v>1</v>
      </c>
      <c r="I20" s="366">
        <v>1</v>
      </c>
      <c r="J20" s="366">
        <v>1</v>
      </c>
      <c r="K20" s="366">
        <v>1</v>
      </c>
      <c r="L20" s="366">
        <v>2</v>
      </c>
      <c r="M20" s="366">
        <v>1</v>
      </c>
      <c r="N20" s="366">
        <v>1</v>
      </c>
      <c r="O20" s="366">
        <v>1</v>
      </c>
      <c r="P20" s="366">
        <v>1</v>
      </c>
    </row>
    <row r="21" s="265" customFormat="1" ht="24" customHeight="1" spans="1:16">
      <c r="A21" s="372" t="s">
        <v>110</v>
      </c>
      <c r="B21" s="369"/>
      <c r="C21" s="366"/>
      <c r="D21" s="366"/>
      <c r="E21" s="366"/>
      <c r="F21" s="366"/>
      <c r="G21" s="366"/>
      <c r="H21" s="366"/>
      <c r="I21" s="366"/>
      <c r="J21" s="366"/>
      <c r="K21" s="366"/>
      <c r="L21" s="366"/>
      <c r="M21" s="366"/>
      <c r="N21" s="366"/>
      <c r="O21" s="366"/>
      <c r="P21" s="366"/>
    </row>
    <row r="22" s="265" customFormat="1" ht="24" customHeight="1" spans="1:16">
      <c r="A22" s="367" t="s">
        <v>720</v>
      </c>
      <c r="B22" s="364"/>
      <c r="C22" s="366"/>
      <c r="D22" s="366"/>
      <c r="E22" s="366"/>
      <c r="F22" s="366"/>
      <c r="G22" s="366"/>
      <c r="H22" s="366"/>
      <c r="I22" s="366"/>
      <c r="J22" s="366"/>
      <c r="K22" s="366"/>
      <c r="L22" s="366"/>
      <c r="M22" s="366"/>
      <c r="N22" s="366"/>
      <c r="O22" s="366"/>
      <c r="P22" s="366"/>
    </row>
    <row r="23" s="265" customFormat="1" ht="24" customHeight="1" spans="1:16">
      <c r="A23" s="372" t="s">
        <v>721</v>
      </c>
      <c r="B23" s="369"/>
      <c r="C23" s="366"/>
      <c r="D23" s="366"/>
      <c r="E23" s="366"/>
      <c r="F23" s="366"/>
      <c r="G23" s="366"/>
      <c r="H23" s="366"/>
      <c r="I23" s="366"/>
      <c r="J23" s="366"/>
      <c r="K23" s="366"/>
      <c r="L23" s="366"/>
      <c r="M23" s="366"/>
      <c r="N23" s="366"/>
      <c r="O23" s="366"/>
      <c r="P23" s="366"/>
    </row>
    <row r="24" s="265" customFormat="1" ht="24" customHeight="1" spans="1:16">
      <c r="A24" s="372" t="s">
        <v>722</v>
      </c>
      <c r="B24" s="369"/>
      <c r="C24" s="366"/>
      <c r="D24" s="366"/>
      <c r="E24" s="366"/>
      <c r="F24" s="366"/>
      <c r="G24" s="366"/>
      <c r="H24" s="366"/>
      <c r="I24" s="366"/>
      <c r="J24" s="366"/>
      <c r="K24" s="366"/>
      <c r="L24" s="366"/>
      <c r="M24" s="366"/>
      <c r="N24" s="366"/>
      <c r="O24" s="366"/>
      <c r="P24" s="366"/>
    </row>
    <row r="25" s="265" customFormat="1" ht="24" customHeight="1" spans="1:16">
      <c r="A25" s="372" t="s">
        <v>723</v>
      </c>
      <c r="B25" s="369"/>
      <c r="C25" s="366"/>
      <c r="D25" s="366"/>
      <c r="E25" s="366"/>
      <c r="F25" s="366"/>
      <c r="G25" s="366"/>
      <c r="H25" s="366"/>
      <c r="I25" s="366"/>
      <c r="J25" s="366"/>
      <c r="K25" s="366"/>
      <c r="L25" s="366"/>
      <c r="M25" s="366"/>
      <c r="N25" s="366"/>
      <c r="O25" s="366"/>
      <c r="P25" s="366"/>
    </row>
    <row r="26" s="265" customFormat="1" ht="24" customHeight="1" spans="1:16">
      <c r="A26" s="372" t="s">
        <v>724</v>
      </c>
      <c r="B26" s="369"/>
      <c r="C26" s="366"/>
      <c r="D26" s="366"/>
      <c r="E26" s="366"/>
      <c r="F26" s="366"/>
      <c r="G26" s="366"/>
      <c r="H26" s="366"/>
      <c r="I26" s="366"/>
      <c r="J26" s="366"/>
      <c r="K26" s="366"/>
      <c r="L26" s="366"/>
      <c r="M26" s="366"/>
      <c r="N26" s="366"/>
      <c r="O26" s="366"/>
      <c r="P26" s="366"/>
    </row>
    <row r="27" s="265" customFormat="1" ht="24" customHeight="1" spans="1:16">
      <c r="A27" s="372" t="s">
        <v>110</v>
      </c>
      <c r="B27" s="369"/>
      <c r="C27" s="366"/>
      <c r="D27" s="366"/>
      <c r="E27" s="366"/>
      <c r="F27" s="366"/>
      <c r="G27" s="366"/>
      <c r="H27" s="366"/>
      <c r="I27" s="366"/>
      <c r="J27" s="366"/>
      <c r="K27" s="366"/>
      <c r="L27" s="366"/>
      <c r="M27" s="366"/>
      <c r="N27" s="366"/>
      <c r="O27" s="366"/>
      <c r="P27" s="366"/>
    </row>
    <row r="28" s="265" customFormat="1"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row r="103" ht="24" customHeight="1"/>
    <row r="104" ht="24" customHeight="1"/>
  </sheetData>
  <mergeCells count="2">
    <mergeCell ref="A2:P2"/>
    <mergeCell ref="A3:B3"/>
  </mergeCells>
  <printOptions horizontalCentered="1"/>
  <pageMargins left="0.590277777777778" right="0.590277777777778" top="0.786805555555556" bottom="0.786805555555556" header="0.5" footer="0.5"/>
  <pageSetup paperSize="9" scale="50" orientation="portrait"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53"/>
  <sheetViews>
    <sheetView showZeros="0" view="pageBreakPreview" zoomScaleNormal="100" workbookViewId="0">
      <pane ySplit="4" topLeftCell="A5" activePane="bottomLeft" state="frozen"/>
      <selection/>
      <selection pane="bottomLeft" activeCell="A1" sqref="A1"/>
    </sheetView>
  </sheetViews>
  <sheetFormatPr defaultColWidth="9" defaultRowHeight="13.5" outlineLevelCol="4"/>
  <cols>
    <col min="1" max="1" width="44.5" style="341" customWidth="1"/>
    <col min="2" max="2" width="35.875" style="118" customWidth="1"/>
    <col min="3" max="3" width="13" style="118" customWidth="1"/>
    <col min="4" max="16384" width="9" style="118"/>
  </cols>
  <sheetData>
    <row r="1" s="338" customFormat="1" ht="24" customHeight="1" spans="1:1">
      <c r="A1" s="342" t="s">
        <v>725</v>
      </c>
    </row>
    <row r="2" s="156" customFormat="1" ht="60" customHeight="1" spans="1:2">
      <c r="A2" s="158" t="s">
        <v>726</v>
      </c>
      <c r="B2" s="158"/>
    </row>
    <row r="3" s="157" customFormat="1" ht="27" customHeight="1" spans="1:2">
      <c r="A3" s="351"/>
      <c r="B3" s="157" t="s">
        <v>727</v>
      </c>
    </row>
    <row r="4" s="348" customFormat="1" ht="33" customHeight="1" spans="1:2">
      <c r="A4" s="352" t="s">
        <v>3</v>
      </c>
      <c r="B4" s="352" t="s">
        <v>662</v>
      </c>
    </row>
    <row r="5" s="349" customFormat="1" ht="24" customHeight="1" spans="1:2">
      <c r="A5" s="353" t="s">
        <v>728</v>
      </c>
      <c r="B5" s="354">
        <v>812</v>
      </c>
    </row>
    <row r="6" s="349" customFormat="1" ht="24" customHeight="1" spans="1:2">
      <c r="A6" s="353" t="s">
        <v>729</v>
      </c>
      <c r="B6" s="354"/>
    </row>
    <row r="7" s="350" customFormat="1" ht="24" customHeight="1" spans="1:2">
      <c r="A7" s="353" t="s">
        <v>730</v>
      </c>
      <c r="B7" s="354"/>
    </row>
    <row r="8" s="350" customFormat="1" ht="24" customHeight="1" spans="1:2">
      <c r="A8" s="353" t="s">
        <v>731</v>
      </c>
      <c r="B8" s="354"/>
    </row>
    <row r="9" s="349" customFormat="1" ht="24" customHeight="1" spans="1:5">
      <c r="A9" s="353" t="s">
        <v>732</v>
      </c>
      <c r="B9" s="354"/>
      <c r="E9" s="350"/>
    </row>
    <row r="10" s="350" customFormat="1" ht="24" customHeight="1" spans="1:2">
      <c r="A10" s="353" t="s">
        <v>733</v>
      </c>
      <c r="B10" s="354"/>
    </row>
    <row r="11" s="350" customFormat="1" ht="24" customHeight="1" spans="1:2">
      <c r="A11" s="353" t="s">
        <v>734</v>
      </c>
      <c r="B11" s="354"/>
    </row>
    <row r="12" s="349" customFormat="1" ht="24" customHeight="1" spans="1:2">
      <c r="A12" s="353" t="s">
        <v>735</v>
      </c>
      <c r="B12" s="354"/>
    </row>
    <row r="13" s="350" customFormat="1" ht="24" customHeight="1" spans="1:3">
      <c r="A13" s="353" t="s">
        <v>736</v>
      </c>
      <c r="B13" s="354">
        <v>812</v>
      </c>
      <c r="C13" s="355"/>
    </row>
    <row r="14" s="350" customFormat="1" ht="24" customHeight="1" spans="1:2">
      <c r="A14" s="353" t="s">
        <v>737</v>
      </c>
      <c r="B14" s="354"/>
    </row>
    <row r="15" s="349" customFormat="1" ht="24" customHeight="1" spans="1:2">
      <c r="A15" s="353" t="s">
        <v>738</v>
      </c>
      <c r="B15" s="354"/>
    </row>
    <row r="16" s="350" customFormat="1" ht="24" customHeight="1" spans="1:3">
      <c r="A16" s="353" t="s">
        <v>739</v>
      </c>
      <c r="B16" s="354"/>
      <c r="C16" s="356"/>
    </row>
    <row r="17" s="350" customFormat="1" ht="24" customHeight="1" spans="1:3">
      <c r="A17" s="353" t="s">
        <v>740</v>
      </c>
      <c r="B17" s="354"/>
      <c r="C17" s="356"/>
    </row>
    <row r="18" s="349" customFormat="1" ht="24" customHeight="1" spans="1:2">
      <c r="A18" s="353" t="s">
        <v>741</v>
      </c>
      <c r="B18" s="354"/>
    </row>
    <row r="19" s="350" customFormat="1" ht="24" customHeight="1" spans="1:2">
      <c r="A19" s="353" t="s">
        <v>742</v>
      </c>
      <c r="B19" s="354"/>
    </row>
    <row r="20" s="350" customFormat="1" ht="24" customHeight="1" spans="1:2">
      <c r="A20" s="357" t="s">
        <v>743</v>
      </c>
      <c r="B20" s="354"/>
    </row>
    <row r="21" s="350" customFormat="1" ht="24" customHeight="1" spans="1:2">
      <c r="A21" s="353" t="s">
        <v>744</v>
      </c>
      <c r="B21" s="354"/>
    </row>
    <row r="22" s="350" customFormat="1" ht="24" customHeight="1" spans="1:2">
      <c r="A22" s="353" t="s">
        <v>745</v>
      </c>
      <c r="B22" s="354"/>
    </row>
    <row r="23" s="349" customFormat="1" ht="24" customHeight="1" spans="1:2">
      <c r="A23" s="353" t="s">
        <v>746</v>
      </c>
      <c r="B23" s="354"/>
    </row>
    <row r="24" s="350" customFormat="1" ht="24" customHeight="1" spans="1:3">
      <c r="A24" s="353" t="s">
        <v>607</v>
      </c>
      <c r="B24" s="354"/>
      <c r="C24" s="356"/>
    </row>
    <row r="25" s="118" customFormat="1" ht="24" customHeight="1" spans="1:2">
      <c r="A25" s="353" t="s">
        <v>747</v>
      </c>
      <c r="B25" s="354"/>
    </row>
    <row r="26" s="118" customFormat="1" ht="24" customHeight="1" spans="1:2">
      <c r="A26" s="341"/>
      <c r="B26" s="358"/>
    </row>
    <row r="27" s="118" customFormat="1" ht="24" customHeight="1" spans="1:2">
      <c r="A27" s="341"/>
      <c r="B27" s="358"/>
    </row>
    <row r="28" s="118" customFormat="1" ht="24" customHeight="1" spans="1:2">
      <c r="A28" s="341"/>
      <c r="B28" s="358"/>
    </row>
    <row r="29" s="118" customFormat="1" ht="24" customHeight="1" spans="1:2">
      <c r="A29" s="341"/>
      <c r="B29" s="358"/>
    </row>
    <row r="30" s="118" customFormat="1" ht="24" customHeight="1" spans="1:2">
      <c r="A30" s="341"/>
      <c r="B30" s="358"/>
    </row>
    <row r="31" s="118" customFormat="1" ht="24" customHeight="1" spans="1:2">
      <c r="A31" s="341"/>
      <c r="B31" s="358"/>
    </row>
    <row r="32" s="118" customFormat="1" ht="24" customHeight="1" spans="1:2">
      <c r="A32" s="341"/>
      <c r="B32" s="358"/>
    </row>
    <row r="33" s="118" customFormat="1" ht="24" customHeight="1" spans="1:2">
      <c r="A33" s="341"/>
      <c r="B33" s="358"/>
    </row>
    <row r="34" s="118" customFormat="1" ht="24" customHeight="1" spans="1:2">
      <c r="A34" s="341"/>
      <c r="B34" s="358"/>
    </row>
    <row r="35" s="118" customFormat="1" ht="24" customHeight="1" spans="1:2">
      <c r="A35" s="341"/>
      <c r="B35" s="358"/>
    </row>
    <row r="36" s="118" customFormat="1" ht="24" customHeight="1" spans="1:2">
      <c r="A36" s="341"/>
      <c r="B36" s="358"/>
    </row>
    <row r="37" s="118" customFormat="1" ht="24" customHeight="1" spans="1:2">
      <c r="A37" s="341"/>
      <c r="B37" s="358"/>
    </row>
    <row r="38" s="118" customFormat="1" ht="24" customHeight="1" spans="1:2">
      <c r="A38" s="341"/>
      <c r="B38" s="358"/>
    </row>
    <row r="39" s="118" customFormat="1" ht="24" customHeight="1" spans="1:2">
      <c r="A39" s="341"/>
      <c r="B39" s="358"/>
    </row>
    <row r="40" s="118" customFormat="1" ht="24" customHeight="1" spans="1:2">
      <c r="A40" s="341"/>
      <c r="B40" s="358"/>
    </row>
    <row r="41" s="118" customFormat="1" ht="24" customHeight="1" spans="1:2">
      <c r="A41" s="341"/>
      <c r="B41" s="358"/>
    </row>
    <row r="42" s="118" customFormat="1" ht="24" customHeight="1" spans="1:2">
      <c r="A42" s="341"/>
      <c r="B42" s="358"/>
    </row>
    <row r="43" s="118" customFormat="1" ht="24" customHeight="1" spans="1:1">
      <c r="A43" s="341"/>
    </row>
    <row r="44" s="118" customFormat="1" ht="24" customHeight="1" spans="1:1">
      <c r="A44" s="341"/>
    </row>
    <row r="45" s="118" customFormat="1" ht="24" customHeight="1" spans="1:1">
      <c r="A45" s="341"/>
    </row>
    <row r="46" s="118" customFormat="1" ht="24" customHeight="1" spans="1:1">
      <c r="A46" s="341"/>
    </row>
    <row r="47" s="118" customFormat="1" ht="24" customHeight="1" spans="1:1">
      <c r="A47" s="341"/>
    </row>
    <row r="48" s="118" customFormat="1" ht="24" customHeight="1" spans="1:1">
      <c r="A48" s="341"/>
    </row>
    <row r="49" s="118" customFormat="1" ht="24" customHeight="1" spans="1:1">
      <c r="A49" s="341"/>
    </row>
    <row r="50" s="118" customFormat="1" ht="24" customHeight="1" spans="1:1">
      <c r="A50" s="341"/>
    </row>
    <row r="51" s="118" customFormat="1" ht="24" customHeight="1" spans="1:1">
      <c r="A51" s="341"/>
    </row>
    <row r="52" s="118" customFormat="1" ht="24" customHeight="1" spans="1:1">
      <c r="A52" s="341"/>
    </row>
    <row r="53" ht="24" customHeight="1"/>
  </sheetData>
  <mergeCells count="1">
    <mergeCell ref="A2:B2"/>
  </mergeCells>
  <printOptions horizontalCentered="1"/>
  <pageMargins left="0.590277777777778" right="0.590277777777778" top="0.786805555555556" bottom="0.786805555555556" header="0.5" footer="0.5"/>
  <pageSetup paperSize="9" fitToHeight="0" orientation="portrait"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86"/>
  <sheetViews>
    <sheetView view="pageBreakPreview" zoomScaleNormal="100" workbookViewId="0">
      <selection activeCell="A1" sqref="A1"/>
    </sheetView>
  </sheetViews>
  <sheetFormatPr defaultColWidth="9" defaultRowHeight="13.5" outlineLevelCol="3"/>
  <cols>
    <col min="1" max="1" width="30" style="118" customWidth="1"/>
    <col min="2" max="2" width="48.375" style="118" customWidth="1"/>
    <col min="3" max="3" width="12.875" style="118" customWidth="1"/>
    <col min="4" max="4" width="10.625" style="118" customWidth="1"/>
    <col min="5" max="5" width="9" style="118"/>
    <col min="6" max="6" width="11.875" style="118" customWidth="1"/>
    <col min="7" max="16384" width="9" style="118"/>
  </cols>
  <sheetData>
    <row r="1" s="338" customFormat="1" ht="24" customHeight="1" spans="1:1">
      <c r="A1" s="342" t="s">
        <v>748</v>
      </c>
    </row>
    <row r="2" s="156" customFormat="1" ht="42" customHeight="1" spans="1:1">
      <c r="A2" s="156" t="s">
        <v>749</v>
      </c>
    </row>
    <row r="3" s="157" customFormat="1" ht="27" customHeight="1" spans="4:4">
      <c r="D3" s="157" t="s">
        <v>2</v>
      </c>
    </row>
    <row r="4" s="339" customFormat="1" ht="30" customHeight="1" spans="1:4">
      <c r="A4" s="30" t="s">
        <v>750</v>
      </c>
      <c r="B4" s="30" t="s">
        <v>751</v>
      </c>
      <c r="C4" s="30" t="s">
        <v>752</v>
      </c>
      <c r="D4" s="30" t="s">
        <v>753</v>
      </c>
    </row>
    <row r="5" s="339" customFormat="1" ht="32" customHeight="1" spans="1:4">
      <c r="A5" s="30"/>
      <c r="B5" s="30"/>
      <c r="C5" s="30"/>
      <c r="D5" s="30"/>
    </row>
    <row r="6" s="340" customFormat="1" ht="24" customHeight="1" spans="1:4">
      <c r="A6" s="19" t="s">
        <v>754</v>
      </c>
      <c r="B6" s="19"/>
      <c r="C6" s="19"/>
      <c r="D6" s="19"/>
    </row>
    <row r="7" s="341" customFormat="1" ht="82" customHeight="1" spans="1:4">
      <c r="A7" s="343" t="s">
        <v>755</v>
      </c>
      <c r="B7" s="344" t="s">
        <v>756</v>
      </c>
      <c r="C7" s="345">
        <v>11433</v>
      </c>
      <c r="D7" s="22" t="s">
        <v>757</v>
      </c>
    </row>
    <row r="8" s="341" customFormat="1" ht="24" customHeight="1" spans="1:4">
      <c r="A8" s="343" t="s">
        <v>110</v>
      </c>
      <c r="B8" s="346"/>
      <c r="C8" s="347"/>
      <c r="D8" s="22"/>
    </row>
    <row r="9" s="341" customFormat="1" ht="24" customHeight="1" spans="1:4">
      <c r="A9" s="343" t="s">
        <v>110</v>
      </c>
      <c r="B9" s="346"/>
      <c r="C9" s="347"/>
      <c r="D9" s="22"/>
    </row>
    <row r="10" s="339" customFormat="1" ht="24" customHeight="1" spans="1:4">
      <c r="A10" s="30" t="s">
        <v>758</v>
      </c>
      <c r="B10" s="30"/>
      <c r="C10" s="30"/>
      <c r="D10" s="30"/>
    </row>
    <row r="11" s="341" customFormat="1" ht="24" customHeight="1"/>
    <row r="12" s="341" customFormat="1" ht="24" customHeight="1"/>
    <row r="13" s="341" customFormat="1" ht="24" customHeight="1"/>
    <row r="14" s="341" customFormat="1" ht="24" customHeight="1"/>
    <row r="15" ht="24" customHeight="1"/>
    <row r="16" ht="24"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sheetData>
  <mergeCells count="5">
    <mergeCell ref="A2:D2"/>
    <mergeCell ref="A4:A5"/>
    <mergeCell ref="B4:B5"/>
    <mergeCell ref="C4:C5"/>
    <mergeCell ref="D4:D5"/>
  </mergeCells>
  <printOptions horizontalCentered="1"/>
  <pageMargins left="0.590277777777778" right="0.590277777777778" top="0.786805555555556" bottom="0.786805555555556" header="0.5" footer="0.5"/>
  <pageSetup paperSize="9" scale="83" orientation="portrait"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88"/>
  <sheetViews>
    <sheetView showGridLines="0" showZeros="0" view="pageBreakPreview" zoomScale="85" zoomScaleNormal="100" workbookViewId="0">
      <selection activeCell="A1" sqref="A1"/>
    </sheetView>
  </sheetViews>
  <sheetFormatPr defaultColWidth="6.875" defaultRowHeight="15.95" customHeight="1" outlineLevelCol="1"/>
  <cols>
    <col min="1" max="1" width="57.625" style="314" customWidth="1"/>
    <col min="2" max="2" width="25.625" style="336" customWidth="1"/>
    <col min="3" max="4" width="6.875" style="314"/>
    <col min="5" max="5" width="24.5" style="314" customWidth="1"/>
    <col min="6" max="253" width="6.875" style="314"/>
    <col min="254" max="16384" width="6.875" style="118"/>
  </cols>
  <sheetData>
    <row r="1" s="309" customFormat="1" ht="24" customHeight="1" spans="1:2">
      <c r="A1" s="315" t="s">
        <v>759</v>
      </c>
      <c r="B1" s="316"/>
    </row>
    <row r="2" s="310" customFormat="1" ht="42" customHeight="1" spans="1:2">
      <c r="A2" s="317" t="s">
        <v>760</v>
      </c>
      <c r="B2" s="318"/>
    </row>
    <row r="3" s="311" customFormat="1" ht="27" customHeight="1" spans="2:2">
      <c r="B3" s="337" t="s">
        <v>2</v>
      </c>
    </row>
    <row r="4" s="312" customFormat="1" ht="26" customHeight="1" spans="1:2">
      <c r="A4" s="259" t="s">
        <v>3</v>
      </c>
      <c r="B4" s="302" t="s">
        <v>4</v>
      </c>
    </row>
    <row r="5" s="312" customFormat="1" ht="24" customHeight="1" spans="1:2">
      <c r="A5" s="320" t="s">
        <v>761</v>
      </c>
      <c r="B5" s="321">
        <v>231000</v>
      </c>
    </row>
    <row r="6" s="313" customFormat="1" ht="24" customHeight="1" spans="1:2">
      <c r="A6" s="322" t="s">
        <v>762</v>
      </c>
      <c r="B6" s="323"/>
    </row>
    <row r="7" s="313" customFormat="1" ht="24" customHeight="1" spans="1:2">
      <c r="A7" s="322" t="s">
        <v>763</v>
      </c>
      <c r="B7" s="323"/>
    </row>
    <row r="8" s="313" customFormat="1" ht="24" customHeight="1" spans="1:2">
      <c r="A8" s="322" t="s">
        <v>764</v>
      </c>
      <c r="B8" s="323"/>
    </row>
    <row r="9" s="313" customFormat="1" ht="24" customHeight="1" spans="1:2">
      <c r="A9" s="322" t="s">
        <v>765</v>
      </c>
      <c r="B9" s="323"/>
    </row>
    <row r="10" s="313" customFormat="1" ht="24" customHeight="1" spans="1:2">
      <c r="A10" s="322" t="s">
        <v>766</v>
      </c>
      <c r="B10" s="323">
        <v>231000</v>
      </c>
    </row>
    <row r="11" s="313" customFormat="1" ht="24" customHeight="1" spans="1:2">
      <c r="A11" s="322" t="s">
        <v>767</v>
      </c>
      <c r="B11" s="323"/>
    </row>
    <row r="12" s="313" customFormat="1" ht="24" customHeight="1" spans="1:2">
      <c r="A12" s="322" t="s">
        <v>768</v>
      </c>
      <c r="B12" s="324"/>
    </row>
    <row r="13" s="313" customFormat="1" ht="24" customHeight="1" spans="1:2">
      <c r="A13" s="322" t="s">
        <v>769</v>
      </c>
      <c r="B13" s="324"/>
    </row>
    <row r="14" s="313" customFormat="1" ht="24" customHeight="1" spans="1:2">
      <c r="A14" s="322" t="s">
        <v>110</v>
      </c>
      <c r="B14" s="324"/>
    </row>
    <row r="15" s="313" customFormat="1" ht="24" customHeight="1" spans="1:2">
      <c r="A15" s="322" t="s">
        <v>110</v>
      </c>
      <c r="B15" s="324"/>
    </row>
    <row r="16" s="313" customFormat="1" ht="24" customHeight="1" spans="1:2">
      <c r="A16" s="322" t="s">
        <v>770</v>
      </c>
      <c r="B16" s="324"/>
    </row>
    <row r="17" s="312" customFormat="1" ht="24" customHeight="1" spans="1:2">
      <c r="A17" s="320" t="s">
        <v>771</v>
      </c>
      <c r="B17" s="325"/>
    </row>
    <row r="18" s="313" customFormat="1" ht="24" customHeight="1" spans="1:2">
      <c r="A18" s="322" t="s">
        <v>772</v>
      </c>
      <c r="B18" s="326"/>
    </row>
    <row r="19" s="313" customFormat="1" ht="24" customHeight="1" spans="1:2">
      <c r="A19" s="322" t="s">
        <v>773</v>
      </c>
      <c r="B19" s="326"/>
    </row>
    <row r="20" s="313" customFormat="1" ht="24" customHeight="1" spans="1:2">
      <c r="A20" s="322" t="s">
        <v>774</v>
      </c>
      <c r="B20" s="324"/>
    </row>
    <row r="21" s="313" customFormat="1" ht="24" customHeight="1" spans="1:2">
      <c r="A21" s="322" t="s">
        <v>775</v>
      </c>
      <c r="B21" s="326"/>
    </row>
    <row r="22" s="313" customFormat="1" ht="24" customHeight="1" spans="1:2">
      <c r="A22" s="322" t="s">
        <v>776</v>
      </c>
      <c r="B22" s="326"/>
    </row>
    <row r="23" s="313" customFormat="1" ht="24" customHeight="1" spans="1:2">
      <c r="A23" s="322" t="s">
        <v>110</v>
      </c>
      <c r="B23" s="324"/>
    </row>
    <row r="24" s="313" customFormat="1" ht="24" customHeight="1" spans="1:2">
      <c r="A24" s="322" t="s">
        <v>110</v>
      </c>
      <c r="B24" s="324"/>
    </row>
    <row r="25" s="313" customFormat="1" ht="24" customHeight="1" spans="1:2">
      <c r="A25" s="322" t="s">
        <v>777</v>
      </c>
      <c r="B25" s="324"/>
    </row>
    <row r="26" s="313" customFormat="1" ht="24" customHeight="1" spans="1:2">
      <c r="A26" s="327"/>
      <c r="B26" s="324"/>
    </row>
    <row r="27" s="312" customFormat="1" ht="24" customHeight="1" spans="1:2">
      <c r="A27" s="259" t="s">
        <v>778</v>
      </c>
      <c r="B27" s="325">
        <v>231000</v>
      </c>
    </row>
    <row r="28" s="335" customFormat="1" ht="24" customHeight="1" spans="1:2">
      <c r="A28" s="314"/>
      <c r="B28" s="336"/>
    </row>
    <row r="29" ht="24" customHeight="1"/>
    <row r="30" ht="24" customHeight="1"/>
    <row r="31" ht="24" customHeight="1"/>
    <row r="32" ht="24" customHeight="1"/>
    <row r="33" ht="24" customHeight="1"/>
    <row r="34" ht="24" customHeight="1"/>
    <row r="35" ht="24" customHeight="1"/>
    <row r="36" ht="24" customHeight="1" spans="1:1">
      <c r="A36" s="334"/>
    </row>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sheetData>
  <mergeCells count="1">
    <mergeCell ref="A2:B2"/>
  </mergeCells>
  <printOptions horizontalCentered="1"/>
  <pageMargins left="0.590277777777778" right="0.590277777777778" top="0.786805555555556" bottom="0.786805555555556" header="0.5" footer="0.5"/>
  <pageSetup paperSize="9" fitToHeight="0" orientation="portrait"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95"/>
  <sheetViews>
    <sheetView showGridLines="0" showZeros="0" view="pageBreakPreview" zoomScaleNormal="100" workbookViewId="0">
      <pane ySplit="4" topLeftCell="A5" activePane="bottomLeft" state="frozen"/>
      <selection/>
      <selection pane="bottomLeft" activeCell="A1" sqref="A1"/>
    </sheetView>
  </sheetViews>
  <sheetFormatPr defaultColWidth="9" defaultRowHeight="15.95" customHeight="1" outlineLevelCol="1"/>
  <cols>
    <col min="1" max="1" width="71.25" style="314" customWidth="1"/>
    <col min="2" max="2" width="30.2916666666667" style="314" customWidth="1"/>
    <col min="3" max="3" width="11.875" style="314" customWidth="1"/>
    <col min="4" max="255" width="9" style="314"/>
    <col min="256" max="16384" width="9" style="118"/>
  </cols>
  <sheetData>
    <row r="1" s="309" customFormat="1" ht="24" customHeight="1" spans="1:2">
      <c r="A1" s="315" t="s">
        <v>779</v>
      </c>
      <c r="B1" s="316"/>
    </row>
    <row r="2" s="310" customFormat="1" ht="42" customHeight="1" spans="1:2">
      <c r="A2" s="317" t="s">
        <v>780</v>
      </c>
      <c r="B2" s="318"/>
    </row>
    <row r="3" s="311" customFormat="1" ht="27" customHeight="1" spans="2:2">
      <c r="B3" s="319" t="s">
        <v>2</v>
      </c>
    </row>
    <row r="4" s="312" customFormat="1" ht="23" customHeight="1" spans="1:2">
      <c r="A4" s="259" t="s">
        <v>3</v>
      </c>
      <c r="B4" s="302" t="s">
        <v>4</v>
      </c>
    </row>
    <row r="5" s="312" customFormat="1" ht="23" customHeight="1" spans="1:2">
      <c r="A5" s="286" t="s">
        <v>781</v>
      </c>
      <c r="B5" s="332"/>
    </row>
    <row r="6" s="312" customFormat="1" ht="23" customHeight="1" spans="1:2">
      <c r="A6" s="131" t="s">
        <v>782</v>
      </c>
      <c r="B6" s="333"/>
    </row>
    <row r="7" s="312" customFormat="1" ht="23" customHeight="1" spans="1:2">
      <c r="A7" s="286" t="s">
        <v>783</v>
      </c>
      <c r="B7" s="332"/>
    </row>
    <row r="8" s="312" customFormat="1" ht="23" customHeight="1" spans="1:2">
      <c r="A8" s="131" t="s">
        <v>784</v>
      </c>
      <c r="B8" s="333"/>
    </row>
    <row r="9" s="312" customFormat="1" ht="23" customHeight="1" spans="1:2">
      <c r="A9" s="131" t="s">
        <v>785</v>
      </c>
      <c r="B9" s="333"/>
    </row>
    <row r="10" s="313" customFormat="1" ht="23" customHeight="1" spans="1:2">
      <c r="A10" s="131" t="s">
        <v>786</v>
      </c>
      <c r="B10" s="333"/>
    </row>
    <row r="11" s="312" customFormat="1" ht="23" customHeight="1" spans="1:2">
      <c r="A11" s="286" t="s">
        <v>787</v>
      </c>
      <c r="B11" s="332"/>
    </row>
    <row r="12" s="313" customFormat="1" ht="23" customHeight="1" spans="1:2">
      <c r="A12" s="131" t="s">
        <v>788</v>
      </c>
      <c r="B12" s="333"/>
    </row>
    <row r="13" s="313" customFormat="1" ht="23" customHeight="1" spans="1:2">
      <c r="A13" s="131" t="s">
        <v>789</v>
      </c>
      <c r="B13" s="333"/>
    </row>
    <row r="14" s="313" customFormat="1" ht="23" customHeight="1" spans="1:2">
      <c r="A14" s="131" t="s">
        <v>790</v>
      </c>
      <c r="B14" s="333"/>
    </row>
    <row r="15" s="312" customFormat="1" ht="23" customHeight="1" spans="1:2">
      <c r="A15" s="286" t="s">
        <v>791</v>
      </c>
      <c r="B15" s="332"/>
    </row>
    <row r="16" s="313" customFormat="1" ht="23" customHeight="1" spans="1:2">
      <c r="A16" s="131" t="s">
        <v>792</v>
      </c>
      <c r="B16" s="333"/>
    </row>
    <row r="17" s="312" customFormat="1" ht="23" customHeight="1" spans="1:2">
      <c r="A17" s="286" t="s">
        <v>793</v>
      </c>
      <c r="B17" s="332">
        <f>B18</f>
        <v>184302</v>
      </c>
    </row>
    <row r="18" s="313" customFormat="1" ht="23" customHeight="1" spans="1:2">
      <c r="A18" s="131" t="s">
        <v>794</v>
      </c>
      <c r="B18" s="333">
        <v>184302</v>
      </c>
    </row>
    <row r="19" s="313" customFormat="1" ht="23" customHeight="1" spans="1:2">
      <c r="A19" s="131" t="s">
        <v>795</v>
      </c>
      <c r="B19" s="333"/>
    </row>
    <row r="20" s="313" customFormat="1" ht="23" customHeight="1" spans="1:2">
      <c r="A20" s="131" t="s">
        <v>796</v>
      </c>
      <c r="B20" s="333"/>
    </row>
    <row r="21" s="313" customFormat="1" ht="23" customHeight="1" spans="1:2">
      <c r="A21" s="131" t="s">
        <v>797</v>
      </c>
      <c r="B21" s="333"/>
    </row>
    <row r="22" s="313" customFormat="1" ht="23" customHeight="1" spans="1:2">
      <c r="A22" s="131" t="s">
        <v>798</v>
      </c>
      <c r="B22" s="333"/>
    </row>
    <row r="23" s="313" customFormat="1" ht="23" customHeight="1" spans="1:2">
      <c r="A23" s="131" t="s">
        <v>799</v>
      </c>
      <c r="B23" s="333"/>
    </row>
    <row r="24" s="313" customFormat="1" ht="23" customHeight="1" spans="1:2">
      <c r="A24" s="131" t="s">
        <v>800</v>
      </c>
      <c r="B24" s="333"/>
    </row>
    <row r="25" s="313" customFormat="1" ht="23" customHeight="1" spans="1:2">
      <c r="A25" s="131" t="s">
        <v>801</v>
      </c>
      <c r="B25" s="333"/>
    </row>
    <row r="26" s="313" customFormat="1" ht="23" customHeight="1" spans="1:2">
      <c r="A26" s="131" t="s">
        <v>802</v>
      </c>
      <c r="B26" s="333"/>
    </row>
    <row r="27" s="313" customFormat="1" ht="23" customHeight="1" spans="1:2">
      <c r="A27" s="131" t="s">
        <v>803</v>
      </c>
      <c r="B27" s="333"/>
    </row>
    <row r="28" s="312" customFormat="1" ht="23" customHeight="1" spans="1:2">
      <c r="A28" s="286" t="s">
        <v>804</v>
      </c>
      <c r="B28" s="332"/>
    </row>
    <row r="29" s="313" customFormat="1" ht="23" customHeight="1" spans="1:2">
      <c r="A29" s="131" t="s">
        <v>805</v>
      </c>
      <c r="B29" s="333"/>
    </row>
    <row r="30" s="313" customFormat="1" ht="23" customHeight="1" spans="1:2">
      <c r="A30" s="131" t="s">
        <v>806</v>
      </c>
      <c r="B30" s="333"/>
    </row>
    <row r="31" s="313" customFormat="1" ht="23" customHeight="1" spans="1:2">
      <c r="A31" s="131" t="s">
        <v>807</v>
      </c>
      <c r="B31" s="333"/>
    </row>
    <row r="32" s="313" customFormat="1" ht="23" customHeight="1" spans="1:2">
      <c r="A32" s="131" t="s">
        <v>808</v>
      </c>
      <c r="B32" s="333"/>
    </row>
    <row r="33" s="312" customFormat="1" ht="23" customHeight="1" spans="1:2">
      <c r="A33" s="286" t="s">
        <v>809</v>
      </c>
      <c r="B33" s="332"/>
    </row>
    <row r="34" s="313" customFormat="1" ht="23" customHeight="1" spans="1:2">
      <c r="A34" s="131" t="s">
        <v>810</v>
      </c>
      <c r="B34" s="333"/>
    </row>
    <row r="35" s="313" customFormat="1" ht="23" customHeight="1" spans="1:2">
      <c r="A35" s="131" t="s">
        <v>811</v>
      </c>
      <c r="B35" s="333"/>
    </row>
    <row r="36" s="313" customFormat="1" ht="23" customHeight="1" spans="1:2">
      <c r="A36" s="131" t="s">
        <v>812</v>
      </c>
      <c r="B36" s="333"/>
    </row>
    <row r="37" s="313" customFormat="1" ht="23" customHeight="1" spans="1:2">
      <c r="A37" s="131" t="s">
        <v>813</v>
      </c>
      <c r="B37" s="333"/>
    </row>
    <row r="38" s="313" customFormat="1" ht="23" customHeight="1" spans="1:2">
      <c r="A38" s="131" t="s">
        <v>814</v>
      </c>
      <c r="B38" s="333"/>
    </row>
    <row r="39" s="313" customFormat="1" ht="23" customHeight="1" spans="1:2">
      <c r="A39" s="131" t="s">
        <v>815</v>
      </c>
      <c r="B39" s="333"/>
    </row>
    <row r="40" s="312" customFormat="1" ht="23" customHeight="1" spans="1:2">
      <c r="A40" s="286" t="s">
        <v>816</v>
      </c>
      <c r="B40" s="332"/>
    </row>
    <row r="41" s="313" customFormat="1" ht="23" customHeight="1" spans="1:2">
      <c r="A41" s="131" t="s">
        <v>817</v>
      </c>
      <c r="B41" s="333"/>
    </row>
    <row r="42" s="312" customFormat="1" ht="23" customHeight="1" spans="1:2">
      <c r="A42" s="286" t="s">
        <v>818</v>
      </c>
      <c r="B42" s="332"/>
    </row>
    <row r="43" s="313" customFormat="1" ht="23" customHeight="1" spans="1:2">
      <c r="A43" s="131" t="s">
        <v>819</v>
      </c>
      <c r="B43" s="333"/>
    </row>
    <row r="44" s="313" customFormat="1" ht="23" customHeight="1" spans="1:2">
      <c r="A44" s="131" t="s">
        <v>820</v>
      </c>
      <c r="B44" s="333"/>
    </row>
    <row r="45" s="313" customFormat="1" ht="23" customHeight="1" spans="1:2">
      <c r="A45" s="131" t="s">
        <v>821</v>
      </c>
      <c r="B45" s="333"/>
    </row>
    <row r="46" s="312" customFormat="1" ht="23" customHeight="1" spans="1:2">
      <c r="A46" s="286" t="s">
        <v>822</v>
      </c>
      <c r="B46" s="332"/>
    </row>
    <row r="47" s="313" customFormat="1" ht="23" customHeight="1" spans="1:2">
      <c r="A47" s="131" t="s">
        <v>823</v>
      </c>
      <c r="B47" s="333"/>
    </row>
    <row r="48" s="312" customFormat="1" ht="23" customHeight="1" spans="1:2">
      <c r="A48" s="286" t="s">
        <v>824</v>
      </c>
      <c r="B48" s="332"/>
    </row>
    <row r="49" s="313" customFormat="1" ht="23" customHeight="1" spans="1:2">
      <c r="A49" s="131" t="s">
        <v>825</v>
      </c>
      <c r="B49" s="333"/>
    </row>
    <row r="50" s="312" customFormat="1" ht="23" customHeight="1" spans="1:2">
      <c r="A50" s="286" t="s">
        <v>826</v>
      </c>
      <c r="B50" s="332"/>
    </row>
    <row r="51" s="313" customFormat="1" ht="23" customHeight="1" spans="1:2">
      <c r="A51" s="327"/>
      <c r="B51" s="302"/>
    </row>
    <row r="52" s="313" customFormat="1" ht="23" customHeight="1" spans="1:2">
      <c r="A52" s="259" t="s">
        <v>827</v>
      </c>
      <c r="B52" s="325">
        <v>184302</v>
      </c>
    </row>
    <row r="53" ht="24" customHeight="1"/>
    <row r="54" ht="24" customHeight="1"/>
    <row r="55" ht="24" customHeight="1"/>
    <row r="56" ht="24" customHeight="1" spans="1:1">
      <c r="A56" s="334"/>
    </row>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mergeCells count="1">
    <mergeCell ref="A2:B2"/>
  </mergeCells>
  <printOptions horizontalCentered="1"/>
  <pageMargins left="0.590277777777778" right="0.590277777777778" top="0.786805555555556" bottom="0.786805555555556" header="0.5" footer="0.5"/>
  <pageSetup paperSize="9" scale="83" fitToHeight="0" orientation="portrait" horizont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95"/>
  <sheetViews>
    <sheetView showZeros="0" view="pageBreakPreview" zoomScaleNormal="100" workbookViewId="0">
      <selection activeCell="A1" sqref="A1"/>
    </sheetView>
  </sheetViews>
  <sheetFormatPr defaultColWidth="9" defaultRowHeight="14.25" outlineLevelCol="4"/>
  <cols>
    <col min="1" max="1" width="30.625" style="275" customWidth="1"/>
    <col min="2" max="2" width="12.625" style="276" customWidth="1"/>
    <col min="3" max="3" width="30.625" style="275" customWidth="1"/>
    <col min="4" max="4" width="12.625" style="328" customWidth="1"/>
    <col min="5" max="5" width="9.375" style="275"/>
    <col min="6" max="255" width="9" style="275"/>
    <col min="256" max="16384" width="9" style="118"/>
  </cols>
  <sheetData>
    <row r="1" s="309" customFormat="1" ht="24" customHeight="1" spans="1:2">
      <c r="A1" s="315" t="s">
        <v>828</v>
      </c>
      <c r="B1" s="316"/>
    </row>
    <row r="2" s="271" customFormat="1" ht="42" customHeight="1" spans="1:4">
      <c r="A2" s="279" t="s">
        <v>829</v>
      </c>
      <c r="B2" s="280"/>
      <c r="C2" s="280"/>
      <c r="D2" s="280"/>
    </row>
    <row r="3" s="272" customFormat="1" ht="27" customHeight="1" spans="1:4">
      <c r="A3" s="281"/>
      <c r="B3" s="282"/>
      <c r="C3" s="281"/>
      <c r="D3" s="319" t="s">
        <v>2</v>
      </c>
    </row>
    <row r="4" s="273" customFormat="1" ht="30" customHeight="1" spans="1:4">
      <c r="A4" s="284" t="s">
        <v>67</v>
      </c>
      <c r="B4" s="285" t="s">
        <v>4</v>
      </c>
      <c r="C4" s="284" t="s">
        <v>68</v>
      </c>
      <c r="D4" s="285" t="s">
        <v>4</v>
      </c>
    </row>
    <row r="5" s="274" customFormat="1" ht="24" customHeight="1" spans="1:4">
      <c r="A5" s="286" t="s">
        <v>830</v>
      </c>
      <c r="B5" s="329">
        <v>231000</v>
      </c>
      <c r="C5" s="286" t="s">
        <v>831</v>
      </c>
      <c r="D5" s="329">
        <v>184302</v>
      </c>
    </row>
    <row r="6" s="274" customFormat="1" ht="24" customHeight="1" spans="1:4">
      <c r="A6" s="286" t="s">
        <v>71</v>
      </c>
      <c r="B6" s="329"/>
      <c r="C6" s="185" t="s">
        <v>72</v>
      </c>
      <c r="D6" s="329">
        <f>D7+D8</f>
        <v>25000</v>
      </c>
    </row>
    <row r="7" s="274" customFormat="1" ht="24" customHeight="1" spans="1:4">
      <c r="A7" s="289" t="s">
        <v>73</v>
      </c>
      <c r="B7" s="290"/>
      <c r="C7" s="289" t="s">
        <v>74</v>
      </c>
      <c r="D7" s="290"/>
    </row>
    <row r="8" s="274" customFormat="1" ht="24" customHeight="1" spans="1:4">
      <c r="A8" s="289" t="s">
        <v>81</v>
      </c>
      <c r="B8" s="290"/>
      <c r="C8" s="289" t="s">
        <v>80</v>
      </c>
      <c r="D8" s="290">
        <v>25000</v>
      </c>
    </row>
    <row r="9" s="274" customFormat="1" ht="24" customHeight="1" spans="1:4">
      <c r="A9" s="289" t="s">
        <v>83</v>
      </c>
      <c r="B9" s="290"/>
      <c r="C9" s="330" t="s">
        <v>100</v>
      </c>
      <c r="D9" s="288">
        <f>D10</f>
        <v>21698</v>
      </c>
    </row>
    <row r="10" s="274" customFormat="1" ht="24" customHeight="1" spans="1:4">
      <c r="A10" s="289" t="s">
        <v>91</v>
      </c>
      <c r="B10" s="290"/>
      <c r="C10" s="289" t="s">
        <v>832</v>
      </c>
      <c r="D10" s="290">
        <v>21698</v>
      </c>
    </row>
    <row r="11" s="274" customFormat="1" ht="24" customHeight="1" spans="1:4">
      <c r="A11" s="294" t="s">
        <v>833</v>
      </c>
      <c r="B11" s="290"/>
      <c r="C11" s="296" t="s">
        <v>110</v>
      </c>
      <c r="D11" s="290"/>
    </row>
    <row r="12" s="274" customFormat="1" ht="24" customHeight="1" spans="1:4">
      <c r="A12" s="296" t="s">
        <v>110</v>
      </c>
      <c r="B12" s="293"/>
      <c r="C12" s="296" t="s">
        <v>110</v>
      </c>
      <c r="D12" s="290"/>
    </row>
    <row r="13" s="274" customFormat="1" ht="24" customHeight="1" spans="1:4">
      <c r="A13" s="296" t="s">
        <v>110</v>
      </c>
      <c r="B13" s="191"/>
      <c r="C13" s="289"/>
      <c r="D13" s="290"/>
    </row>
    <row r="14" s="274" customFormat="1" ht="24" customHeight="1" spans="1:4">
      <c r="A14" s="299"/>
      <c r="B14" s="191"/>
      <c r="C14" s="331"/>
      <c r="D14" s="295"/>
    </row>
    <row r="15" s="274" customFormat="1" ht="24" customHeight="1" spans="1:4">
      <c r="A15" s="135" t="s">
        <v>115</v>
      </c>
      <c r="B15" s="293">
        <v>231000</v>
      </c>
      <c r="C15" s="302" t="s">
        <v>116</v>
      </c>
      <c r="D15" s="288">
        <f>D5+D6+D9</f>
        <v>231000</v>
      </c>
    </row>
    <row r="16" s="274" customFormat="1" ht="24" customHeight="1" spans="1:4">
      <c r="A16" s="275"/>
      <c r="B16" s="276"/>
      <c r="C16" s="275"/>
      <c r="D16" s="328"/>
    </row>
    <row r="17" s="274" customFormat="1" ht="24" customHeight="1" spans="1:5">
      <c r="A17" s="275"/>
      <c r="B17" s="276"/>
      <c r="C17" s="275"/>
      <c r="D17" s="328"/>
      <c r="E17" s="301"/>
    </row>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spans="1:1">
      <c r="A28" s="274"/>
    </row>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mergeCells count="1">
    <mergeCell ref="A2:D2"/>
  </mergeCells>
  <printOptions horizontalCentered="1"/>
  <pageMargins left="0.590277777777778" right="0.590277777777778" top="0.786805555555556" bottom="0.786805555555556" header="0.5" footer="0.5"/>
  <pageSetup paperSize="9" scale="98" orientation="portrait" horizontalDpi="6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88"/>
  <sheetViews>
    <sheetView showGridLines="0" showZeros="0" view="pageBreakPreview" zoomScale="85" zoomScaleNormal="100" workbookViewId="0">
      <selection activeCell="A1" sqref="A1"/>
    </sheetView>
  </sheetViews>
  <sheetFormatPr defaultColWidth="8.125" defaultRowHeight="15.95" customHeight="1" outlineLevelCol="1"/>
  <cols>
    <col min="1" max="1" width="57.625" style="314" customWidth="1"/>
    <col min="2" max="2" width="34.4" style="314" customWidth="1"/>
    <col min="3" max="3" width="8.125" style="314"/>
    <col min="4" max="4" width="9.375" style="314" customWidth="1"/>
    <col min="5" max="255" width="8.125" style="314"/>
    <col min="256" max="16384" width="8.125" style="118"/>
  </cols>
  <sheetData>
    <row r="1" s="309" customFormat="1" ht="24" customHeight="1" spans="1:2">
      <c r="A1" s="315" t="s">
        <v>834</v>
      </c>
      <c r="B1" s="316"/>
    </row>
    <row r="2" s="310" customFormat="1" ht="42" customHeight="1" spans="1:2">
      <c r="A2" s="317" t="s">
        <v>835</v>
      </c>
      <c r="B2" s="318"/>
    </row>
    <row r="3" s="311" customFormat="1" ht="27" customHeight="1" spans="2:2">
      <c r="B3" s="319" t="s">
        <v>2</v>
      </c>
    </row>
    <row r="4" s="312" customFormat="1" ht="26" customHeight="1" spans="1:2">
      <c r="A4" s="259" t="s">
        <v>3</v>
      </c>
      <c r="B4" s="302" t="s">
        <v>4</v>
      </c>
    </row>
    <row r="5" s="312" customFormat="1" ht="24" customHeight="1" spans="1:2">
      <c r="A5" s="320" t="s">
        <v>761</v>
      </c>
      <c r="B5" s="321">
        <v>231000</v>
      </c>
    </row>
    <row r="6" s="313" customFormat="1" ht="24" customHeight="1" spans="1:2">
      <c r="A6" s="322" t="s">
        <v>762</v>
      </c>
      <c r="B6" s="323"/>
    </row>
    <row r="7" s="313" customFormat="1" ht="24" customHeight="1" spans="1:2">
      <c r="A7" s="322" t="s">
        <v>763</v>
      </c>
      <c r="B7" s="323"/>
    </row>
    <row r="8" s="313" customFormat="1" ht="24" customHeight="1" spans="1:2">
      <c r="A8" s="322" t="s">
        <v>764</v>
      </c>
      <c r="B8" s="323"/>
    </row>
    <row r="9" s="313" customFormat="1" ht="24" customHeight="1" spans="1:2">
      <c r="A9" s="322" t="s">
        <v>765</v>
      </c>
      <c r="B9" s="323"/>
    </row>
    <row r="10" s="313" customFormat="1" ht="24" customHeight="1" spans="1:2">
      <c r="A10" s="322" t="s">
        <v>766</v>
      </c>
      <c r="B10" s="323">
        <v>231000</v>
      </c>
    </row>
    <row r="11" s="313" customFormat="1" ht="24" customHeight="1" spans="1:2">
      <c r="A11" s="322" t="s">
        <v>767</v>
      </c>
      <c r="B11" s="323"/>
    </row>
    <row r="12" s="313" customFormat="1" ht="24" customHeight="1" spans="1:2">
      <c r="A12" s="322" t="s">
        <v>768</v>
      </c>
      <c r="B12" s="324"/>
    </row>
    <row r="13" s="313" customFormat="1" ht="24" customHeight="1" spans="1:2">
      <c r="A13" s="322" t="s">
        <v>769</v>
      </c>
      <c r="B13" s="324"/>
    </row>
    <row r="14" s="313" customFormat="1" ht="24" customHeight="1" spans="1:2">
      <c r="A14" s="322" t="s">
        <v>110</v>
      </c>
      <c r="B14" s="324"/>
    </row>
    <row r="15" s="313" customFormat="1" ht="24" customHeight="1" spans="1:2">
      <c r="A15" s="322" t="s">
        <v>110</v>
      </c>
      <c r="B15" s="324"/>
    </row>
    <row r="16" s="313" customFormat="1" ht="24" customHeight="1" spans="1:2">
      <c r="A16" s="322" t="s">
        <v>770</v>
      </c>
      <c r="B16" s="324"/>
    </row>
    <row r="17" s="312" customFormat="1" ht="24" customHeight="1" spans="1:2">
      <c r="A17" s="320" t="s">
        <v>771</v>
      </c>
      <c r="B17" s="325"/>
    </row>
    <row r="18" s="313" customFormat="1" ht="24" customHeight="1" spans="1:2">
      <c r="A18" s="322" t="s">
        <v>772</v>
      </c>
      <c r="B18" s="326"/>
    </row>
    <row r="19" s="313" customFormat="1" ht="24" customHeight="1" spans="1:2">
      <c r="A19" s="322" t="s">
        <v>773</v>
      </c>
      <c r="B19" s="326"/>
    </row>
    <row r="20" s="313" customFormat="1" ht="24" customHeight="1" spans="1:2">
      <c r="A20" s="322" t="s">
        <v>774</v>
      </c>
      <c r="B20" s="324"/>
    </row>
    <row r="21" s="313" customFormat="1" ht="24" customHeight="1" spans="1:2">
      <c r="A21" s="322" t="s">
        <v>775</v>
      </c>
      <c r="B21" s="326"/>
    </row>
    <row r="22" s="313" customFormat="1" ht="24" customHeight="1" spans="1:2">
      <c r="A22" s="322" t="s">
        <v>776</v>
      </c>
      <c r="B22" s="326"/>
    </row>
    <row r="23" s="313" customFormat="1" ht="24" customHeight="1" spans="1:2">
      <c r="A23" s="322" t="s">
        <v>110</v>
      </c>
      <c r="B23" s="324"/>
    </row>
    <row r="24" s="313" customFormat="1" ht="24" customHeight="1" spans="1:2">
      <c r="A24" s="322" t="s">
        <v>110</v>
      </c>
      <c r="B24" s="324"/>
    </row>
    <row r="25" s="313" customFormat="1" ht="24" customHeight="1" spans="1:2">
      <c r="A25" s="322" t="s">
        <v>777</v>
      </c>
      <c r="B25" s="324"/>
    </row>
    <row r="26" s="313" customFormat="1" ht="24" customHeight="1" spans="1:2">
      <c r="A26" s="327"/>
      <c r="B26" s="324"/>
    </row>
    <row r="27" s="312" customFormat="1" ht="24" customHeight="1" spans="1:2">
      <c r="A27" s="259" t="s">
        <v>778</v>
      </c>
      <c r="B27" s="325">
        <v>231000</v>
      </c>
    </row>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sheetData>
  <mergeCells count="1">
    <mergeCell ref="A2:B2"/>
  </mergeCells>
  <printOptions horizontalCentered="1"/>
  <pageMargins left="0.590277777777778" right="0.590277777777778" top="0.786805555555556" bottom="0.786805555555556" header="0.5" footer="0.5"/>
  <pageSetup paperSize="9" scale="92" fitToHeight="0" orientation="portrait" horizontalDpi="600"/>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95"/>
  <sheetViews>
    <sheetView showZeros="0" view="pageBreakPreview" zoomScaleNormal="130" workbookViewId="0">
      <selection activeCell="A1" sqref="A1"/>
    </sheetView>
  </sheetViews>
  <sheetFormatPr defaultColWidth="9" defaultRowHeight="14.25" outlineLevelCol="1"/>
  <cols>
    <col min="1" max="1" width="57.625" style="242" customWidth="1"/>
    <col min="2" max="2" width="34.125" style="244" customWidth="1"/>
    <col min="3" max="16384" width="9" style="242"/>
  </cols>
  <sheetData>
    <row r="1" s="114" customFormat="1" ht="24" customHeight="1" spans="1:2">
      <c r="A1" s="239" t="s">
        <v>836</v>
      </c>
      <c r="B1" s="122"/>
    </row>
    <row r="2" s="240" customFormat="1" ht="42" customHeight="1" spans="1:2">
      <c r="A2" s="303" t="s">
        <v>837</v>
      </c>
      <c r="B2" s="303"/>
    </row>
    <row r="3" s="241" customFormat="1" ht="27" customHeight="1" spans="1:2">
      <c r="A3" s="248"/>
      <c r="B3" s="249" t="s">
        <v>2</v>
      </c>
    </row>
    <row r="4" s="242" customFormat="1" ht="27.95" customHeight="1" spans="1:2">
      <c r="A4" s="304" t="s">
        <v>3</v>
      </c>
      <c r="B4" s="251" t="s">
        <v>4</v>
      </c>
    </row>
    <row r="5" s="242" customFormat="1" ht="24" customHeight="1" spans="1:2">
      <c r="A5" s="252" t="s">
        <v>781</v>
      </c>
      <c r="B5" s="253"/>
    </row>
    <row r="6" s="242" customFormat="1" ht="24" customHeight="1" spans="1:2">
      <c r="A6" s="254" t="s">
        <v>838</v>
      </c>
      <c r="B6" s="255"/>
    </row>
    <row r="7" s="242" customFormat="1" ht="24" customHeight="1" spans="1:2">
      <c r="A7" s="252" t="s">
        <v>783</v>
      </c>
      <c r="B7" s="253"/>
    </row>
    <row r="8" s="242" customFormat="1" ht="24" customHeight="1" spans="1:2">
      <c r="A8" s="254" t="s">
        <v>839</v>
      </c>
      <c r="B8" s="255"/>
    </row>
    <row r="9" s="242" customFormat="1" ht="24" customHeight="1" spans="1:2">
      <c r="A9" s="254" t="s">
        <v>840</v>
      </c>
      <c r="B9" s="255"/>
    </row>
    <row r="10" s="242" customFormat="1" ht="24" customHeight="1" spans="1:2">
      <c r="A10" s="254" t="s">
        <v>841</v>
      </c>
      <c r="B10" s="255"/>
    </row>
    <row r="11" s="242" customFormat="1" ht="24" customHeight="1" spans="1:2">
      <c r="A11" s="252" t="s">
        <v>842</v>
      </c>
      <c r="B11" s="305">
        <v>165802</v>
      </c>
    </row>
    <row r="12" s="242" customFormat="1" ht="24" customHeight="1" spans="1:2">
      <c r="A12" s="306" t="s">
        <v>843</v>
      </c>
      <c r="B12" s="305">
        <v>165502</v>
      </c>
    </row>
    <row r="13" s="242" customFormat="1" ht="24" customHeight="1" spans="1:2">
      <c r="A13" s="307" t="s">
        <v>844</v>
      </c>
      <c r="B13" s="305">
        <v>85000</v>
      </c>
    </row>
    <row r="14" s="242" customFormat="1" ht="24" customHeight="1" spans="1:2">
      <c r="A14" s="154" t="s">
        <v>845</v>
      </c>
      <c r="B14" s="308">
        <v>391</v>
      </c>
    </row>
    <row r="15" s="242" customFormat="1" ht="24" customHeight="1" spans="1:2">
      <c r="A15" s="154" t="s">
        <v>846</v>
      </c>
      <c r="B15" s="308">
        <v>80111</v>
      </c>
    </row>
    <row r="16" s="242" customFormat="1" ht="24" customHeight="1" spans="1:2">
      <c r="A16" s="306" t="s">
        <v>847</v>
      </c>
      <c r="B16" s="308">
        <v>300</v>
      </c>
    </row>
    <row r="17" ht="24" customHeight="1" spans="1:2">
      <c r="A17" s="154" t="s">
        <v>848</v>
      </c>
      <c r="B17" s="308">
        <v>300</v>
      </c>
    </row>
    <row r="18" ht="24" customHeight="1" spans="1:2">
      <c r="A18" s="252" t="s">
        <v>849</v>
      </c>
      <c r="B18" s="308">
        <v>18500</v>
      </c>
    </row>
    <row r="19" ht="24" customHeight="1" spans="1:2">
      <c r="A19" s="154" t="s">
        <v>850</v>
      </c>
      <c r="B19" s="308">
        <v>18500</v>
      </c>
    </row>
    <row r="20" ht="24" customHeight="1" spans="1:2">
      <c r="A20" s="154" t="s">
        <v>851</v>
      </c>
      <c r="B20" s="308">
        <v>18500</v>
      </c>
    </row>
    <row r="21" ht="24" customHeight="1" spans="1:2">
      <c r="A21" s="259" t="s">
        <v>852</v>
      </c>
      <c r="B21" s="308">
        <v>184302</v>
      </c>
    </row>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mergeCells count="1">
    <mergeCell ref="A2:B2"/>
  </mergeCells>
  <printOptions horizontalCentered="1"/>
  <pageMargins left="0.590277777777778" right="0.590277777777778" top="0.786805555555556" bottom="0.786805555555556" header="0.5" footer="0.5"/>
  <pageSetup paperSize="9" scale="92" orientation="portrait" horizontalDpi="6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93"/>
  <sheetViews>
    <sheetView showZeros="0" view="pageBreakPreview" zoomScaleNormal="100" workbookViewId="0">
      <selection activeCell="A1" sqref="A1"/>
    </sheetView>
  </sheetViews>
  <sheetFormatPr defaultColWidth="9" defaultRowHeight="14.25" outlineLevelCol="5"/>
  <cols>
    <col min="1" max="1" width="30.625" style="275" customWidth="1"/>
    <col min="2" max="2" width="12.625" style="276" customWidth="1"/>
    <col min="3" max="3" width="30.625" style="275" customWidth="1"/>
    <col min="4" max="4" width="12.625" style="276" customWidth="1"/>
    <col min="5" max="16384" width="9" style="275"/>
  </cols>
  <sheetData>
    <row r="1" s="270" customFormat="1" ht="24" customHeight="1" spans="1:3">
      <c r="A1" s="277" t="s">
        <v>853</v>
      </c>
      <c r="B1" s="278"/>
      <c r="C1" s="278"/>
    </row>
    <row r="2" s="271" customFormat="1" ht="97" customHeight="1" spans="1:4">
      <c r="A2" s="279" t="s">
        <v>854</v>
      </c>
      <c r="B2" s="280"/>
      <c r="C2" s="280"/>
      <c r="D2" s="280"/>
    </row>
    <row r="3" s="272" customFormat="1" ht="27" customHeight="1" spans="1:4">
      <c r="A3" s="281"/>
      <c r="B3" s="282"/>
      <c r="C3" s="283" t="s">
        <v>2</v>
      </c>
      <c r="D3" s="283"/>
    </row>
    <row r="4" s="273" customFormat="1" ht="30" customHeight="1" spans="1:4">
      <c r="A4" s="284" t="s">
        <v>67</v>
      </c>
      <c r="B4" s="285" t="s">
        <v>4</v>
      </c>
      <c r="C4" s="284" t="s">
        <v>68</v>
      </c>
      <c r="D4" s="285" t="s">
        <v>4</v>
      </c>
    </row>
    <row r="5" s="274" customFormat="1" ht="24" customHeight="1" spans="1:4">
      <c r="A5" s="286" t="s">
        <v>830</v>
      </c>
      <c r="B5" s="287">
        <v>231000</v>
      </c>
      <c r="C5" s="286" t="s">
        <v>831</v>
      </c>
      <c r="D5" s="287">
        <v>184302</v>
      </c>
    </row>
    <row r="6" s="274" customFormat="1" ht="24" customHeight="1" spans="1:4">
      <c r="A6" s="286" t="s">
        <v>71</v>
      </c>
      <c r="B6" s="288"/>
      <c r="C6" s="286" t="s">
        <v>72</v>
      </c>
      <c r="D6" s="288">
        <f>D7+D8+D9+D10</f>
        <v>25000</v>
      </c>
    </row>
    <row r="7" s="274" customFormat="1" ht="24" customHeight="1" spans="1:4">
      <c r="A7" s="289" t="s">
        <v>73</v>
      </c>
      <c r="B7" s="290"/>
      <c r="C7" s="291" t="s">
        <v>528</v>
      </c>
      <c r="D7" s="290"/>
    </row>
    <row r="8" s="274" customFormat="1" ht="24" customHeight="1" spans="1:4">
      <c r="A8" s="289" t="s">
        <v>532</v>
      </c>
      <c r="B8" s="290"/>
      <c r="C8" s="291" t="s">
        <v>74</v>
      </c>
      <c r="D8" s="290"/>
    </row>
    <row r="9" s="274" customFormat="1" ht="24" customHeight="1" spans="1:4">
      <c r="A9" s="289" t="s">
        <v>81</v>
      </c>
      <c r="B9" s="290"/>
      <c r="C9" s="291" t="s">
        <v>80</v>
      </c>
      <c r="D9" s="290">
        <v>25000</v>
      </c>
    </row>
    <row r="10" s="274" customFormat="1" ht="24" customHeight="1" spans="1:4">
      <c r="A10" s="289" t="s">
        <v>83</v>
      </c>
      <c r="B10" s="290"/>
      <c r="C10" s="291" t="s">
        <v>535</v>
      </c>
      <c r="D10" s="290"/>
    </row>
    <row r="11" s="274" customFormat="1" ht="24" customHeight="1" spans="1:4">
      <c r="A11" s="289" t="s">
        <v>91</v>
      </c>
      <c r="B11" s="290"/>
      <c r="C11" s="292" t="s">
        <v>100</v>
      </c>
      <c r="D11" s="293">
        <f>D12</f>
        <v>21698</v>
      </c>
    </row>
    <row r="12" s="274" customFormat="1" ht="24" customHeight="1" spans="1:4">
      <c r="A12" s="294" t="s">
        <v>833</v>
      </c>
      <c r="B12" s="290"/>
      <c r="C12" s="289" t="s">
        <v>832</v>
      </c>
      <c r="D12" s="295">
        <v>21698</v>
      </c>
    </row>
    <row r="13" s="274" customFormat="1" ht="24" customHeight="1" spans="1:4">
      <c r="A13" s="296" t="s">
        <v>110</v>
      </c>
      <c r="B13" s="293"/>
      <c r="C13" s="297" t="s">
        <v>110</v>
      </c>
      <c r="D13" s="295"/>
    </row>
    <row r="14" s="274" customFormat="1" ht="24" customHeight="1" spans="1:4">
      <c r="A14" s="296" t="s">
        <v>110</v>
      </c>
      <c r="B14" s="289"/>
      <c r="C14" s="296" t="s">
        <v>110</v>
      </c>
      <c r="D14" s="295"/>
    </row>
    <row r="15" s="274" customFormat="1" ht="24" customHeight="1" spans="1:6">
      <c r="A15" s="298"/>
      <c r="B15" s="288"/>
      <c r="C15" s="299"/>
      <c r="D15" s="300"/>
      <c r="E15" s="301"/>
      <c r="F15" s="301"/>
    </row>
    <row r="16" s="274" customFormat="1" ht="24" customHeight="1" spans="1:6">
      <c r="A16" s="302" t="s">
        <v>115</v>
      </c>
      <c r="B16" s="288">
        <v>231000</v>
      </c>
      <c r="C16" s="302" t="s">
        <v>116</v>
      </c>
      <c r="D16" s="288">
        <f>D5+D6+D11</f>
        <v>231000</v>
      </c>
      <c r="E16" s="301"/>
      <c r="F16" s="301"/>
    </row>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spans="1:1">
      <c r="A31" s="274"/>
    </row>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sheetData>
  <mergeCells count="2">
    <mergeCell ref="A2:D2"/>
    <mergeCell ref="C3:D3"/>
  </mergeCells>
  <printOptions horizontalCentered="1"/>
  <pageMargins left="0.590277777777778" right="0.590277777777778" top="0.786805555555556" bottom="0.786805555555556" header="0.5" footer="0.5"/>
  <pageSetup paperSize="9" scale="98"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95"/>
  <sheetViews>
    <sheetView showGridLines="0" showZeros="0" view="pageBreakPreview" zoomScale="85" zoomScaleNormal="100" workbookViewId="0">
      <selection activeCell="A1" sqref="A1"/>
    </sheetView>
  </sheetViews>
  <sheetFormatPr defaultColWidth="9" defaultRowHeight="15" customHeight="1" outlineLevelCol="5"/>
  <cols>
    <col min="1" max="1" width="32" style="493" customWidth="1"/>
    <col min="2" max="2" width="12.625" style="493" customWidth="1"/>
    <col min="3" max="3" width="12.875" style="493" customWidth="1"/>
    <col min="4" max="4" width="14.5" style="493" customWidth="1"/>
    <col min="5" max="6" width="10.375" style="493" customWidth="1"/>
    <col min="7" max="242" width="9" style="493"/>
    <col min="243" max="16384" width="9" style="524"/>
  </cols>
  <sheetData>
    <row r="1" s="309" customFormat="1" ht="24" customHeight="1" spans="1:6">
      <c r="A1" s="315" t="s">
        <v>32</v>
      </c>
      <c r="B1" s="316"/>
      <c r="C1" s="316"/>
      <c r="D1" s="316"/>
      <c r="E1" s="316"/>
      <c r="F1" s="316"/>
    </row>
    <row r="2" s="488" customFormat="1" ht="42" customHeight="1" spans="1:6">
      <c r="A2" s="525" t="s">
        <v>33</v>
      </c>
      <c r="B2" s="526"/>
      <c r="C2" s="526"/>
      <c r="D2" s="526"/>
      <c r="E2" s="526"/>
      <c r="F2" s="526"/>
    </row>
    <row r="3" s="489" customFormat="1" ht="27" customHeight="1" spans="6:6">
      <c r="F3" s="489" t="s">
        <v>2</v>
      </c>
    </row>
    <row r="4" s="523" customFormat="1" ht="30" customHeight="1" spans="1:6">
      <c r="A4" s="304" t="s">
        <v>3</v>
      </c>
      <c r="B4" s="259" t="s">
        <v>4</v>
      </c>
      <c r="C4" s="259"/>
      <c r="D4" s="259"/>
      <c r="E4" s="259"/>
      <c r="F4" s="259"/>
    </row>
    <row r="5" s="490" customFormat="1" ht="30" customHeight="1" spans="1:6">
      <c r="A5" s="527"/>
      <c r="B5" s="528" t="s">
        <v>34</v>
      </c>
      <c r="C5" s="528" t="s">
        <v>35</v>
      </c>
      <c r="D5" s="528" t="s">
        <v>36</v>
      </c>
      <c r="E5" s="528" t="s">
        <v>37</v>
      </c>
      <c r="F5" s="528" t="s">
        <v>38</v>
      </c>
    </row>
    <row r="6" s="491" customFormat="1" ht="24" customHeight="1" spans="1:6">
      <c r="A6" s="529" t="s">
        <v>39</v>
      </c>
      <c r="B6" s="530">
        <v>34148</v>
      </c>
      <c r="C6" s="530">
        <v>34148</v>
      </c>
      <c r="D6" s="504"/>
      <c r="E6" s="504"/>
      <c r="F6" s="504"/>
    </row>
    <row r="7" s="491" customFormat="1" ht="24" customHeight="1" spans="1:6">
      <c r="A7" s="529" t="s">
        <v>40</v>
      </c>
      <c r="B7" s="530"/>
      <c r="C7" s="530"/>
      <c r="D7" s="504"/>
      <c r="E7" s="504"/>
      <c r="F7" s="504"/>
    </row>
    <row r="8" s="491" customFormat="1" ht="24" customHeight="1" spans="1:6">
      <c r="A8" s="529" t="s">
        <v>41</v>
      </c>
      <c r="B8" s="530">
        <v>221</v>
      </c>
      <c r="C8" s="530">
        <v>221</v>
      </c>
      <c r="D8" s="504"/>
      <c r="E8" s="504"/>
      <c r="F8" s="504"/>
    </row>
    <row r="9" s="491" customFormat="1" ht="24" customHeight="1" spans="1:6">
      <c r="A9" s="529" t="s">
        <v>42</v>
      </c>
      <c r="B9" s="530">
        <v>8182</v>
      </c>
      <c r="C9" s="530">
        <v>8182</v>
      </c>
      <c r="D9" s="504"/>
      <c r="E9" s="504"/>
      <c r="F9" s="504"/>
    </row>
    <row r="10" s="491" customFormat="1" ht="24" customHeight="1" spans="1:6">
      <c r="A10" s="529" t="s">
        <v>43</v>
      </c>
      <c r="B10" s="530">
        <v>74648</v>
      </c>
      <c r="C10" s="530">
        <v>74648</v>
      </c>
      <c r="D10" s="504"/>
      <c r="E10" s="504"/>
      <c r="F10" s="504"/>
    </row>
    <row r="11" s="490" customFormat="1" ht="24" customHeight="1" spans="1:6">
      <c r="A11" s="529" t="s">
        <v>44</v>
      </c>
      <c r="B11" s="530">
        <v>300</v>
      </c>
      <c r="C11" s="530">
        <v>300</v>
      </c>
      <c r="D11" s="504"/>
      <c r="E11" s="504"/>
      <c r="F11" s="504"/>
    </row>
    <row r="12" s="491" customFormat="1" ht="24" customHeight="1" spans="1:6">
      <c r="A12" s="529" t="s">
        <v>45</v>
      </c>
      <c r="B12" s="530">
        <v>2427</v>
      </c>
      <c r="C12" s="530">
        <v>2427</v>
      </c>
      <c r="D12" s="504"/>
      <c r="E12" s="504"/>
      <c r="F12" s="504"/>
    </row>
    <row r="13" s="491" customFormat="1" ht="24" customHeight="1" spans="1:6">
      <c r="A13" s="529" t="s">
        <v>46</v>
      </c>
      <c r="B13" s="530">
        <v>38444</v>
      </c>
      <c r="C13" s="530">
        <v>38444</v>
      </c>
      <c r="D13" s="504"/>
      <c r="E13" s="504"/>
      <c r="F13" s="504"/>
    </row>
    <row r="14" s="491" customFormat="1" ht="24" customHeight="1" spans="1:6">
      <c r="A14" s="529" t="s">
        <v>47</v>
      </c>
      <c r="B14" s="530">
        <v>25095</v>
      </c>
      <c r="C14" s="530">
        <v>25095</v>
      </c>
      <c r="D14" s="504"/>
      <c r="E14" s="504"/>
      <c r="F14" s="504"/>
    </row>
    <row r="15" s="491" customFormat="1" ht="24" customHeight="1" spans="1:6">
      <c r="A15" s="529" t="s">
        <v>48</v>
      </c>
      <c r="B15" s="530">
        <v>20</v>
      </c>
      <c r="C15" s="530">
        <v>20</v>
      </c>
      <c r="D15" s="504"/>
      <c r="E15" s="504"/>
      <c r="F15" s="504"/>
    </row>
    <row r="16" s="491" customFormat="1" ht="24" customHeight="1" spans="1:6">
      <c r="A16" s="529" t="s">
        <v>49</v>
      </c>
      <c r="B16" s="530">
        <v>10986</v>
      </c>
      <c r="C16" s="530">
        <v>10986</v>
      </c>
      <c r="D16" s="504"/>
      <c r="E16" s="504"/>
      <c r="F16" s="504"/>
    </row>
    <row r="17" s="491" customFormat="1" ht="24" customHeight="1" spans="1:6">
      <c r="A17" s="529" t="s">
        <v>50</v>
      </c>
      <c r="B17" s="530">
        <v>36158</v>
      </c>
      <c r="C17" s="530">
        <v>36158</v>
      </c>
      <c r="D17" s="504"/>
      <c r="E17" s="504"/>
      <c r="F17" s="504"/>
    </row>
    <row r="18" s="491" customFormat="1" ht="24" customHeight="1" spans="1:6">
      <c r="A18" s="529" t="s">
        <v>51</v>
      </c>
      <c r="B18" s="530">
        <v>5003</v>
      </c>
      <c r="C18" s="530">
        <v>5003</v>
      </c>
      <c r="D18" s="504"/>
      <c r="E18" s="504"/>
      <c r="F18" s="531"/>
    </row>
    <row r="19" s="491" customFormat="1" ht="24" customHeight="1" spans="1:6">
      <c r="A19" s="532" t="s">
        <v>52</v>
      </c>
      <c r="B19" s="530">
        <v>656</v>
      </c>
      <c r="C19" s="530">
        <v>656</v>
      </c>
      <c r="D19" s="504"/>
      <c r="E19" s="504"/>
      <c r="F19" s="504"/>
    </row>
    <row r="20" s="491" customFormat="1" ht="24" customHeight="1" spans="1:6">
      <c r="A20" s="532" t="s">
        <v>53</v>
      </c>
      <c r="B20" s="530">
        <v>194</v>
      </c>
      <c r="C20" s="530">
        <v>194</v>
      </c>
      <c r="D20" s="504"/>
      <c r="E20" s="504"/>
      <c r="F20" s="504"/>
    </row>
    <row r="21" s="491" customFormat="1" ht="24" customHeight="1" spans="1:6">
      <c r="A21" s="532" t="s">
        <v>54</v>
      </c>
      <c r="B21" s="530"/>
      <c r="C21" s="530"/>
      <c r="D21" s="504"/>
      <c r="E21" s="504"/>
      <c r="F21" s="504"/>
    </row>
    <row r="22" s="491" customFormat="1" ht="24" customHeight="1" spans="1:6">
      <c r="A22" s="532" t="s">
        <v>55</v>
      </c>
      <c r="B22" s="530"/>
      <c r="C22" s="530"/>
      <c r="D22" s="504"/>
      <c r="E22" s="504"/>
      <c r="F22" s="504"/>
    </row>
    <row r="23" s="491" customFormat="1" ht="24" customHeight="1" spans="1:6">
      <c r="A23" s="532" t="s">
        <v>56</v>
      </c>
      <c r="B23" s="530">
        <v>661</v>
      </c>
      <c r="C23" s="530">
        <v>661</v>
      </c>
      <c r="D23" s="504"/>
      <c r="E23" s="504"/>
      <c r="F23" s="504"/>
    </row>
    <row r="24" s="491" customFormat="1" ht="24" customHeight="1" spans="1:6">
      <c r="A24" s="532" t="s">
        <v>57</v>
      </c>
      <c r="B24" s="530">
        <v>10569</v>
      </c>
      <c r="C24" s="530">
        <v>10569</v>
      </c>
      <c r="D24" s="504"/>
      <c r="E24" s="504"/>
      <c r="F24" s="504"/>
    </row>
    <row r="25" s="491" customFormat="1" ht="24" customHeight="1" spans="1:6">
      <c r="A25" s="532" t="s">
        <v>58</v>
      </c>
      <c r="B25" s="530"/>
      <c r="C25" s="530"/>
      <c r="D25" s="504"/>
      <c r="E25" s="504"/>
      <c r="F25" s="504"/>
    </row>
    <row r="26" s="491" customFormat="1" ht="24" customHeight="1" spans="1:6">
      <c r="A26" s="532" t="s">
        <v>59</v>
      </c>
      <c r="B26" s="530">
        <v>1869</v>
      </c>
      <c r="C26" s="530">
        <v>1869</v>
      </c>
      <c r="D26" s="504"/>
      <c r="E26" s="504"/>
      <c r="F26" s="504"/>
    </row>
    <row r="27" s="491" customFormat="1" ht="24" customHeight="1" spans="1:6">
      <c r="A27" s="533" t="s">
        <v>60</v>
      </c>
      <c r="B27" s="530">
        <v>3000</v>
      </c>
      <c r="C27" s="530">
        <v>3000</v>
      </c>
      <c r="D27" s="504"/>
      <c r="E27" s="504"/>
      <c r="F27" s="504"/>
    </row>
    <row r="28" s="491" customFormat="1" ht="24" customHeight="1" spans="1:6">
      <c r="A28" s="533" t="s">
        <v>61</v>
      </c>
      <c r="B28" s="530">
        <v>7590</v>
      </c>
      <c r="C28" s="530">
        <v>7590</v>
      </c>
      <c r="D28" s="504"/>
      <c r="E28" s="504"/>
      <c r="F28" s="504"/>
    </row>
    <row r="29" s="491" customFormat="1" ht="24" customHeight="1" spans="1:6">
      <c r="A29" s="533" t="s">
        <v>62</v>
      </c>
      <c r="B29" s="530">
        <v>11000</v>
      </c>
      <c r="C29" s="530">
        <v>11000</v>
      </c>
      <c r="D29" s="504"/>
      <c r="E29" s="504"/>
      <c r="F29" s="504"/>
    </row>
    <row r="30" s="491" customFormat="1" ht="24" customHeight="1" spans="1:6">
      <c r="A30" s="533" t="s">
        <v>63</v>
      </c>
      <c r="B30" s="530"/>
      <c r="C30" s="530"/>
      <c r="D30" s="504"/>
      <c r="E30" s="504"/>
      <c r="F30" s="504"/>
    </row>
    <row r="31" s="491" customFormat="1" ht="24" customHeight="1" spans="1:6">
      <c r="A31" s="533"/>
      <c r="B31" s="504">
        <f>SUM(C31:F31)</f>
        <v>0</v>
      </c>
      <c r="C31" s="504">
        <v>0</v>
      </c>
      <c r="D31" s="504"/>
      <c r="E31" s="504"/>
      <c r="F31" s="504"/>
    </row>
    <row r="32" s="491" customFormat="1" ht="24" customHeight="1" spans="1:6">
      <c r="A32" s="259" t="s">
        <v>64</v>
      </c>
      <c r="B32" s="505">
        <f>SUM(B6:B30)</f>
        <v>271171</v>
      </c>
      <c r="C32" s="505">
        <f>SUM(C6:C30)</f>
        <v>271171</v>
      </c>
      <c r="D32" s="505"/>
      <c r="E32" s="505"/>
      <c r="F32" s="505"/>
    </row>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sheetProtection formatCells="0" formatColumns="0" formatRows="0" insertRows="0" insertColumns="0" insertHyperlinks="0" deleteColumns="0" deleteRows="0" sort="0" autoFilter="0" pivotTables="0"/>
  <mergeCells count="3">
    <mergeCell ref="A2:F2"/>
    <mergeCell ref="B4:F4"/>
    <mergeCell ref="A4:A5"/>
  </mergeCells>
  <printOptions horizontalCentered="1"/>
  <pageMargins left="0.590277777777778" right="0.590277777777778" top="0.786805555555556" bottom="0.786805555555556" header="0.5" footer="0.5"/>
  <pageSetup paperSize="9" scale="88" orientation="portrait" horizont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70"/>
  <sheetViews>
    <sheetView workbookViewId="0">
      <selection activeCell="A1" sqref="A1"/>
    </sheetView>
  </sheetViews>
  <sheetFormatPr defaultColWidth="9" defaultRowHeight="14.25" outlineLevelCol="1"/>
  <cols>
    <col min="1" max="1" width="45.75" customWidth="1"/>
    <col min="2" max="2" width="31" customWidth="1"/>
  </cols>
  <sheetData>
    <row r="1" s="262" customFormat="1" ht="24" customHeight="1" spans="1:2">
      <c r="A1" s="267" t="s">
        <v>855</v>
      </c>
      <c r="B1" s="268"/>
    </row>
    <row r="2" s="263" customFormat="1" ht="60" customHeight="1" spans="1:2">
      <c r="A2" s="269" t="s">
        <v>856</v>
      </c>
      <c r="B2" s="269"/>
    </row>
    <row r="3" s="264" customFormat="1" ht="27" customHeight="1" spans="1:2">
      <c r="A3" s="248"/>
      <c r="B3" s="249" t="s">
        <v>2</v>
      </c>
    </row>
    <row r="4" s="265" customFormat="1" ht="25" customHeight="1" spans="1:2">
      <c r="A4" s="250" t="s">
        <v>857</v>
      </c>
      <c r="B4" s="251" t="s">
        <v>4</v>
      </c>
    </row>
    <row r="5" s="265" customFormat="1" ht="24" customHeight="1" spans="1:2">
      <c r="A5" s="252" t="s">
        <v>858</v>
      </c>
      <c r="B5" s="253"/>
    </row>
    <row r="6" s="265" customFormat="1" ht="24" customHeight="1" spans="1:2">
      <c r="A6" s="254" t="s">
        <v>839</v>
      </c>
      <c r="B6" s="255"/>
    </row>
    <row r="7" s="265" customFormat="1" ht="24" customHeight="1" spans="1:2">
      <c r="A7" s="254" t="s">
        <v>859</v>
      </c>
      <c r="B7" s="255"/>
    </row>
    <row r="8" s="265" customFormat="1" ht="24" customHeight="1" spans="1:2">
      <c r="A8" s="254" t="s">
        <v>110</v>
      </c>
      <c r="B8" s="255"/>
    </row>
    <row r="9" s="265" customFormat="1" ht="24" customHeight="1" spans="1:2">
      <c r="A9" s="252" t="s">
        <v>860</v>
      </c>
      <c r="B9" s="256"/>
    </row>
    <row r="10" s="265" customFormat="1" ht="24" customHeight="1" spans="1:2">
      <c r="A10" s="257" t="s">
        <v>861</v>
      </c>
      <c r="B10" s="258"/>
    </row>
    <row r="11" s="265" customFormat="1" ht="24" customHeight="1" spans="1:2">
      <c r="A11" s="254" t="s">
        <v>862</v>
      </c>
      <c r="B11" s="255"/>
    </row>
    <row r="12" s="265" customFormat="1" ht="24" customHeight="1" spans="1:2">
      <c r="A12" s="254" t="s">
        <v>110</v>
      </c>
      <c r="B12" s="255"/>
    </row>
    <row r="13" s="266" customFormat="1" ht="24" customHeight="1" spans="1:2">
      <c r="A13" s="254" t="s">
        <v>110</v>
      </c>
      <c r="B13" s="255"/>
    </row>
    <row r="14" s="266" customFormat="1" ht="24" customHeight="1" spans="1:2">
      <c r="A14" s="254"/>
      <c r="B14" s="255"/>
    </row>
    <row r="15" s="266" customFormat="1" ht="24" customHeight="1" spans="1:2">
      <c r="A15" s="254"/>
      <c r="B15" s="255"/>
    </row>
    <row r="16" s="266" customFormat="1" ht="24" customHeight="1" spans="1:2">
      <c r="A16" s="259" t="s">
        <v>34</v>
      </c>
      <c r="B16" s="260"/>
    </row>
    <row r="17" s="265" customFormat="1" ht="24" customHeight="1" spans="1:2">
      <c r="A17" s="261" t="s">
        <v>863</v>
      </c>
      <c r="B17" s="244"/>
    </row>
    <row r="18" customFormat="1" ht="24" customHeight="1"/>
    <row r="19" customFormat="1" ht="24" customHeight="1"/>
    <row r="20" customFormat="1" ht="24" customHeight="1"/>
    <row r="21" customFormat="1" ht="24" customHeight="1"/>
    <row r="22" customFormat="1" ht="24" customHeight="1"/>
    <row r="23" customFormat="1" ht="24" customHeight="1"/>
    <row r="24" customFormat="1" ht="24" customHeight="1"/>
    <row r="25" customFormat="1" ht="24" customHeight="1"/>
    <row r="26" customFormat="1" ht="24" customHeight="1"/>
    <row r="27" customFormat="1" ht="24" customHeight="1"/>
    <row r="28" customFormat="1" ht="24" customHeight="1"/>
    <row r="29" customFormat="1" ht="24" customHeight="1"/>
    <row r="30" customFormat="1" ht="24" customHeight="1"/>
    <row r="31" customFormat="1" ht="24" customHeight="1"/>
    <row r="32" customFormat="1" ht="24" customHeight="1"/>
    <row r="33" customFormat="1" ht="24" customHeight="1"/>
    <row r="34" customFormat="1" ht="24" customHeight="1"/>
    <row r="35" customFormat="1" ht="24" customHeight="1"/>
    <row r="36" customFormat="1" ht="24" customHeight="1"/>
    <row r="37" customFormat="1" ht="24" customHeight="1"/>
    <row r="38" customFormat="1" ht="24" customHeight="1"/>
    <row r="39" customFormat="1" ht="24" customHeight="1"/>
    <row r="40" customFormat="1" ht="24" customHeight="1"/>
    <row r="41" customFormat="1" ht="24" customHeight="1"/>
    <row r="42" customFormat="1" ht="24" customHeight="1"/>
    <row r="43" customFormat="1" ht="24" customHeight="1"/>
    <row r="44" customFormat="1" ht="24" customHeight="1"/>
    <row r="45" customFormat="1" ht="24" customHeight="1"/>
    <row r="46" customFormat="1" ht="24" customHeight="1"/>
    <row r="47" customFormat="1" ht="24" customHeight="1"/>
    <row r="48" customFormat="1" ht="24" customHeight="1"/>
    <row r="49" customFormat="1" ht="24" customHeight="1"/>
    <row r="50" customFormat="1" ht="24" customHeight="1"/>
    <row r="51" customFormat="1" ht="24" customHeight="1"/>
    <row r="52" customFormat="1" ht="24" customHeight="1"/>
    <row r="53" customFormat="1" ht="24" customHeight="1"/>
    <row r="54" customFormat="1" ht="24" customHeight="1"/>
    <row r="55" customFormat="1" ht="24" customHeight="1"/>
    <row r="56" customFormat="1" ht="24" customHeight="1"/>
    <row r="57" customFormat="1" ht="24" customHeight="1"/>
    <row r="58" customFormat="1" ht="24" customHeight="1"/>
    <row r="59" customFormat="1" ht="24" customHeight="1"/>
    <row r="60" customFormat="1" ht="24" customHeight="1"/>
    <row r="61" customFormat="1" ht="24" customHeight="1"/>
    <row r="62" customFormat="1" ht="24" customHeight="1"/>
    <row r="63" customFormat="1" ht="24" customHeight="1"/>
    <row r="64" customFormat="1" ht="24" customHeight="1"/>
    <row r="65" customFormat="1" ht="24" customHeight="1"/>
    <row r="66" customFormat="1" ht="24" customHeight="1"/>
    <row r="67" customFormat="1" ht="24" customHeight="1"/>
    <row r="68" customFormat="1" ht="24" customHeight="1"/>
    <row r="69" customFormat="1" ht="24" customHeight="1"/>
    <row r="70" customFormat="1" ht="24" customHeight="1"/>
  </sheetData>
  <mergeCells count="1">
    <mergeCell ref="A2:B2"/>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U98"/>
  <sheetViews>
    <sheetView showZeros="0" view="pageBreakPreview" zoomScaleNormal="100" workbookViewId="0">
      <selection activeCell="A1" sqref="A1"/>
    </sheetView>
  </sheetViews>
  <sheetFormatPr defaultColWidth="9" defaultRowHeight="14.25"/>
  <cols>
    <col min="1" max="1" width="57.625" style="242" customWidth="1"/>
    <col min="2" max="2" width="25.625" style="244" customWidth="1"/>
    <col min="3" max="16384" width="9" style="242"/>
  </cols>
  <sheetData>
    <row r="1" s="114" customFormat="1" ht="24" customHeight="1" spans="1:2">
      <c r="A1" s="239" t="s">
        <v>864</v>
      </c>
      <c r="B1" s="122"/>
    </row>
    <row r="2" s="240" customFormat="1" ht="60" customHeight="1" spans="1:2">
      <c r="A2" s="246" t="s">
        <v>865</v>
      </c>
      <c r="B2" s="247"/>
    </row>
    <row r="3" s="241" customFormat="1" ht="27" customHeight="1" spans="1:2">
      <c r="A3" s="248"/>
      <c r="B3" s="249" t="s">
        <v>2</v>
      </c>
    </row>
    <row r="4" s="242" customFormat="1" ht="25" customHeight="1" spans="1:2">
      <c r="A4" s="250" t="s">
        <v>857</v>
      </c>
      <c r="B4" s="251" t="s">
        <v>4</v>
      </c>
    </row>
    <row r="5" s="243" customFormat="1" ht="24" customHeight="1" spans="1:203">
      <c r="A5" s="252" t="s">
        <v>858</v>
      </c>
      <c r="B5" s="253"/>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c r="BC5" s="242"/>
      <c r="BD5" s="242"/>
      <c r="BE5" s="242"/>
      <c r="BF5" s="242"/>
      <c r="BG5" s="242"/>
      <c r="BH5" s="242"/>
      <c r="BI5" s="242"/>
      <c r="BJ5" s="242"/>
      <c r="BK5" s="242"/>
      <c r="BL5" s="242"/>
      <c r="BM5" s="242"/>
      <c r="BN5" s="242"/>
      <c r="BO5" s="242"/>
      <c r="BP5" s="242"/>
      <c r="BQ5" s="242"/>
      <c r="BR5" s="242"/>
      <c r="BS5" s="242"/>
      <c r="BT5" s="242"/>
      <c r="BU5" s="242"/>
      <c r="BV5" s="242"/>
      <c r="BW5" s="242"/>
      <c r="BX5" s="242"/>
      <c r="BY5" s="242"/>
      <c r="BZ5" s="242"/>
      <c r="CA5" s="242"/>
      <c r="CB5" s="242"/>
      <c r="CC5" s="242"/>
      <c r="CD5" s="242"/>
      <c r="CE5" s="242"/>
      <c r="CF5" s="242"/>
      <c r="CG5" s="242"/>
      <c r="CH5" s="242"/>
      <c r="CI5" s="242"/>
      <c r="CJ5" s="242"/>
      <c r="CK5" s="242"/>
      <c r="CL5" s="242"/>
      <c r="CM5" s="242"/>
      <c r="CN5" s="242"/>
      <c r="CO5" s="242"/>
      <c r="CP5" s="242"/>
      <c r="CQ5" s="242"/>
      <c r="CR5" s="242"/>
      <c r="CS5" s="242"/>
      <c r="CT5" s="242"/>
      <c r="CU5" s="242"/>
      <c r="CV5" s="242"/>
      <c r="CW5" s="242"/>
      <c r="CX5" s="242"/>
      <c r="CY5" s="242"/>
      <c r="CZ5" s="242"/>
      <c r="DA5" s="242"/>
      <c r="DB5" s="242"/>
      <c r="DC5" s="242"/>
      <c r="DD5" s="242"/>
      <c r="DE5" s="242"/>
      <c r="DF5" s="242"/>
      <c r="DG5" s="242"/>
      <c r="DH5" s="242"/>
      <c r="DI5" s="242"/>
      <c r="DJ5" s="242"/>
      <c r="DK5" s="242"/>
      <c r="DL5" s="242"/>
      <c r="DM5" s="242"/>
      <c r="DN5" s="242"/>
      <c r="DO5" s="242"/>
      <c r="DP5" s="242"/>
      <c r="DQ5" s="242"/>
      <c r="DR5" s="242"/>
      <c r="DS5" s="242"/>
      <c r="DT5" s="242"/>
      <c r="DU5" s="242"/>
      <c r="DV5" s="242"/>
      <c r="DW5" s="242"/>
      <c r="DX5" s="242"/>
      <c r="DY5" s="242"/>
      <c r="DZ5" s="242"/>
      <c r="EA5" s="242"/>
      <c r="EB5" s="242"/>
      <c r="EC5" s="242"/>
      <c r="ED5" s="242"/>
      <c r="EE5" s="242"/>
      <c r="EF5" s="242"/>
      <c r="EG5" s="242"/>
      <c r="EH5" s="242"/>
      <c r="EI5" s="242"/>
      <c r="EJ5" s="242"/>
      <c r="EK5" s="242"/>
      <c r="EL5" s="242"/>
      <c r="EM5" s="242"/>
      <c r="EN5" s="242"/>
      <c r="EO5" s="242"/>
      <c r="EP5" s="242"/>
      <c r="EQ5" s="242"/>
      <c r="ER5" s="242"/>
      <c r="ES5" s="242"/>
      <c r="ET5" s="242"/>
      <c r="EU5" s="242"/>
      <c r="EV5" s="242"/>
      <c r="EW5" s="242"/>
      <c r="EX5" s="242"/>
      <c r="EY5" s="242"/>
      <c r="EZ5" s="242"/>
      <c r="FA5" s="242"/>
      <c r="FB5" s="242"/>
      <c r="FC5" s="242"/>
      <c r="FD5" s="242"/>
      <c r="FE5" s="242"/>
      <c r="FF5" s="242"/>
      <c r="FG5" s="242"/>
      <c r="FH5" s="242"/>
      <c r="FI5" s="242"/>
      <c r="FJ5" s="242"/>
      <c r="FK5" s="242"/>
      <c r="FL5" s="242"/>
      <c r="FM5" s="242"/>
      <c r="FN5" s="242"/>
      <c r="FO5" s="242"/>
      <c r="FP5" s="242"/>
      <c r="FQ5" s="242"/>
      <c r="FR5" s="242"/>
      <c r="FS5" s="242"/>
      <c r="FT5" s="242"/>
      <c r="FU5" s="242"/>
      <c r="FV5" s="242"/>
      <c r="FW5" s="242"/>
      <c r="FX5" s="242"/>
      <c r="FY5" s="242"/>
      <c r="FZ5" s="242"/>
      <c r="GA5" s="242"/>
      <c r="GB5" s="242"/>
      <c r="GC5" s="242"/>
      <c r="GD5" s="242"/>
      <c r="GE5" s="242"/>
      <c r="GF5" s="242"/>
      <c r="GG5" s="242"/>
      <c r="GH5" s="242"/>
      <c r="GI5" s="242"/>
      <c r="GJ5" s="242"/>
      <c r="GK5" s="242"/>
      <c r="GL5" s="242"/>
      <c r="GM5" s="242"/>
      <c r="GN5" s="242"/>
      <c r="GO5" s="242"/>
      <c r="GP5" s="242"/>
      <c r="GQ5" s="242"/>
      <c r="GR5" s="242"/>
      <c r="GS5" s="242"/>
      <c r="GT5" s="242"/>
      <c r="GU5" s="242"/>
    </row>
    <row r="6" s="243" customFormat="1" ht="24" customHeight="1" spans="1:203">
      <c r="A6" s="254" t="s">
        <v>839</v>
      </c>
      <c r="B6" s="255"/>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row>
    <row r="7" s="243" customFormat="1" ht="24" customHeight="1" spans="1:203">
      <c r="A7" s="254" t="s">
        <v>859</v>
      </c>
      <c r="B7" s="255"/>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2"/>
      <c r="AY7" s="242"/>
      <c r="AZ7" s="242"/>
      <c r="BA7" s="242"/>
      <c r="BB7" s="242"/>
      <c r="BC7" s="242"/>
      <c r="BD7" s="242"/>
      <c r="BE7" s="242"/>
      <c r="BF7" s="242"/>
      <c r="BG7" s="242"/>
      <c r="BH7" s="242"/>
      <c r="BI7" s="242"/>
      <c r="BJ7" s="242"/>
      <c r="BK7" s="242"/>
      <c r="BL7" s="242"/>
      <c r="BM7" s="242"/>
      <c r="BN7" s="242"/>
      <c r="BO7" s="242"/>
      <c r="BP7" s="242"/>
      <c r="BQ7" s="242"/>
      <c r="BR7" s="242"/>
      <c r="BS7" s="242"/>
      <c r="BT7" s="242"/>
      <c r="BU7" s="242"/>
      <c r="BV7" s="242"/>
      <c r="BW7" s="242"/>
      <c r="BX7" s="242"/>
      <c r="BY7" s="242"/>
      <c r="BZ7" s="242"/>
      <c r="CA7" s="242"/>
      <c r="CB7" s="242"/>
      <c r="CC7" s="242"/>
      <c r="CD7" s="242"/>
      <c r="CE7" s="242"/>
      <c r="CF7" s="242"/>
      <c r="CG7" s="242"/>
      <c r="CH7" s="242"/>
      <c r="CI7" s="242"/>
      <c r="CJ7" s="242"/>
      <c r="CK7" s="242"/>
      <c r="CL7" s="242"/>
      <c r="CM7" s="242"/>
      <c r="CN7" s="242"/>
      <c r="CO7" s="242"/>
      <c r="CP7" s="242"/>
      <c r="CQ7" s="242"/>
      <c r="CR7" s="242"/>
      <c r="CS7" s="242"/>
      <c r="CT7" s="242"/>
      <c r="CU7" s="242"/>
      <c r="CV7" s="242"/>
      <c r="CW7" s="242"/>
      <c r="CX7" s="242"/>
      <c r="CY7" s="242"/>
      <c r="CZ7" s="242"/>
      <c r="DA7" s="242"/>
      <c r="DB7" s="242"/>
      <c r="DC7" s="242"/>
      <c r="DD7" s="242"/>
      <c r="DE7" s="242"/>
      <c r="DF7" s="242"/>
      <c r="DG7" s="242"/>
      <c r="DH7" s="242"/>
      <c r="DI7" s="242"/>
      <c r="DJ7" s="242"/>
      <c r="DK7" s="242"/>
      <c r="DL7" s="242"/>
      <c r="DM7" s="242"/>
      <c r="DN7" s="242"/>
      <c r="DO7" s="242"/>
      <c r="DP7" s="242"/>
      <c r="DQ7" s="242"/>
      <c r="DR7" s="242"/>
      <c r="DS7" s="242"/>
      <c r="DT7" s="242"/>
      <c r="DU7" s="242"/>
      <c r="DV7" s="242"/>
      <c r="DW7" s="242"/>
      <c r="DX7" s="242"/>
      <c r="DY7" s="242"/>
      <c r="DZ7" s="242"/>
      <c r="EA7" s="242"/>
      <c r="EB7" s="242"/>
      <c r="EC7" s="242"/>
      <c r="ED7" s="242"/>
      <c r="EE7" s="242"/>
      <c r="EF7" s="242"/>
      <c r="EG7" s="242"/>
      <c r="EH7" s="242"/>
      <c r="EI7" s="242"/>
      <c r="EJ7" s="242"/>
      <c r="EK7" s="242"/>
      <c r="EL7" s="242"/>
      <c r="EM7" s="242"/>
      <c r="EN7" s="242"/>
      <c r="EO7" s="242"/>
      <c r="EP7" s="242"/>
      <c r="EQ7" s="242"/>
      <c r="ER7" s="242"/>
      <c r="ES7" s="242"/>
      <c r="ET7" s="242"/>
      <c r="EU7" s="242"/>
      <c r="EV7" s="242"/>
      <c r="EW7" s="242"/>
      <c r="EX7" s="242"/>
      <c r="EY7" s="242"/>
      <c r="EZ7" s="242"/>
      <c r="FA7" s="242"/>
      <c r="FB7" s="242"/>
      <c r="FC7" s="242"/>
      <c r="FD7" s="242"/>
      <c r="FE7" s="242"/>
      <c r="FF7" s="242"/>
      <c r="FG7" s="242"/>
      <c r="FH7" s="242"/>
      <c r="FI7" s="242"/>
      <c r="FJ7" s="242"/>
      <c r="FK7" s="242"/>
      <c r="FL7" s="242"/>
      <c r="FM7" s="242"/>
      <c r="FN7" s="242"/>
      <c r="FO7" s="242"/>
      <c r="FP7" s="242"/>
      <c r="FQ7" s="242"/>
      <c r="FR7" s="242"/>
      <c r="FS7" s="242"/>
      <c r="FT7" s="242"/>
      <c r="FU7" s="242"/>
      <c r="FV7" s="242"/>
      <c r="FW7" s="242"/>
      <c r="FX7" s="242"/>
      <c r="FY7" s="242"/>
      <c r="FZ7" s="242"/>
      <c r="GA7" s="242"/>
      <c r="GB7" s="242"/>
      <c r="GC7" s="242"/>
      <c r="GD7" s="242"/>
      <c r="GE7" s="242"/>
      <c r="GF7" s="242"/>
      <c r="GG7" s="242"/>
      <c r="GH7" s="242"/>
      <c r="GI7" s="242"/>
      <c r="GJ7" s="242"/>
      <c r="GK7" s="242"/>
      <c r="GL7" s="242"/>
      <c r="GM7" s="242"/>
      <c r="GN7" s="242"/>
      <c r="GO7" s="242"/>
      <c r="GP7" s="242"/>
      <c r="GQ7" s="242"/>
      <c r="GR7" s="242"/>
      <c r="GS7" s="242"/>
      <c r="GT7" s="242"/>
      <c r="GU7" s="242"/>
    </row>
    <row r="8" s="243" customFormat="1" ht="24" customHeight="1" spans="1:203">
      <c r="A8" s="254" t="s">
        <v>110</v>
      </c>
      <c r="B8" s="255"/>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2"/>
      <c r="AY8" s="242"/>
      <c r="AZ8" s="242"/>
      <c r="BA8" s="242"/>
      <c r="BB8" s="242"/>
      <c r="BC8" s="242"/>
      <c r="BD8" s="242"/>
      <c r="BE8" s="242"/>
      <c r="BF8" s="242"/>
      <c r="BG8" s="242"/>
      <c r="BH8" s="242"/>
      <c r="BI8" s="242"/>
      <c r="BJ8" s="242"/>
      <c r="BK8" s="242"/>
      <c r="BL8" s="242"/>
      <c r="BM8" s="242"/>
      <c r="BN8" s="242"/>
      <c r="BO8" s="242"/>
      <c r="BP8" s="242"/>
      <c r="BQ8" s="242"/>
      <c r="BR8" s="242"/>
      <c r="BS8" s="242"/>
      <c r="BT8" s="242"/>
      <c r="BU8" s="242"/>
      <c r="BV8" s="242"/>
      <c r="BW8" s="242"/>
      <c r="BX8" s="242"/>
      <c r="BY8" s="242"/>
      <c r="BZ8" s="242"/>
      <c r="CA8" s="242"/>
      <c r="CB8" s="242"/>
      <c r="CC8" s="242"/>
      <c r="CD8" s="242"/>
      <c r="CE8" s="242"/>
      <c r="CF8" s="242"/>
      <c r="CG8" s="242"/>
      <c r="CH8" s="242"/>
      <c r="CI8" s="242"/>
      <c r="CJ8" s="242"/>
      <c r="CK8" s="242"/>
      <c r="CL8" s="242"/>
      <c r="CM8" s="242"/>
      <c r="CN8" s="242"/>
      <c r="CO8" s="242"/>
      <c r="CP8" s="242"/>
      <c r="CQ8" s="242"/>
      <c r="CR8" s="242"/>
      <c r="CS8" s="242"/>
      <c r="CT8" s="242"/>
      <c r="CU8" s="242"/>
      <c r="CV8" s="242"/>
      <c r="CW8" s="242"/>
      <c r="CX8" s="242"/>
      <c r="CY8" s="242"/>
      <c r="CZ8" s="242"/>
      <c r="DA8" s="242"/>
      <c r="DB8" s="242"/>
      <c r="DC8" s="242"/>
      <c r="DD8" s="242"/>
      <c r="DE8" s="242"/>
      <c r="DF8" s="242"/>
      <c r="DG8" s="242"/>
      <c r="DH8" s="242"/>
      <c r="DI8" s="242"/>
      <c r="DJ8" s="242"/>
      <c r="DK8" s="242"/>
      <c r="DL8" s="242"/>
      <c r="DM8" s="242"/>
      <c r="DN8" s="242"/>
      <c r="DO8" s="242"/>
      <c r="DP8" s="242"/>
      <c r="DQ8" s="242"/>
      <c r="DR8" s="242"/>
      <c r="DS8" s="242"/>
      <c r="DT8" s="242"/>
      <c r="DU8" s="242"/>
      <c r="DV8" s="242"/>
      <c r="DW8" s="242"/>
      <c r="DX8" s="242"/>
      <c r="DY8" s="242"/>
      <c r="DZ8" s="242"/>
      <c r="EA8" s="242"/>
      <c r="EB8" s="242"/>
      <c r="EC8" s="242"/>
      <c r="ED8" s="242"/>
      <c r="EE8" s="242"/>
      <c r="EF8" s="242"/>
      <c r="EG8" s="242"/>
      <c r="EH8" s="242"/>
      <c r="EI8" s="242"/>
      <c r="EJ8" s="242"/>
      <c r="EK8" s="242"/>
      <c r="EL8" s="242"/>
      <c r="EM8" s="242"/>
      <c r="EN8" s="242"/>
      <c r="EO8" s="242"/>
      <c r="EP8" s="242"/>
      <c r="EQ8" s="242"/>
      <c r="ER8" s="242"/>
      <c r="ES8" s="242"/>
      <c r="ET8" s="242"/>
      <c r="EU8" s="242"/>
      <c r="EV8" s="242"/>
      <c r="EW8" s="242"/>
      <c r="EX8" s="242"/>
      <c r="EY8" s="242"/>
      <c r="EZ8" s="242"/>
      <c r="FA8" s="242"/>
      <c r="FB8" s="242"/>
      <c r="FC8" s="242"/>
      <c r="FD8" s="242"/>
      <c r="FE8" s="242"/>
      <c r="FF8" s="242"/>
      <c r="FG8" s="242"/>
      <c r="FH8" s="242"/>
      <c r="FI8" s="242"/>
      <c r="FJ8" s="242"/>
      <c r="FK8" s="242"/>
      <c r="FL8" s="242"/>
      <c r="FM8" s="242"/>
      <c r="FN8" s="242"/>
      <c r="FO8" s="242"/>
      <c r="FP8" s="242"/>
      <c r="FQ8" s="242"/>
      <c r="FR8" s="242"/>
      <c r="FS8" s="242"/>
      <c r="FT8" s="242"/>
      <c r="FU8" s="242"/>
      <c r="FV8" s="242"/>
      <c r="FW8" s="242"/>
      <c r="FX8" s="242"/>
      <c r="FY8" s="242"/>
      <c r="FZ8" s="242"/>
      <c r="GA8" s="242"/>
      <c r="GB8" s="242"/>
      <c r="GC8" s="242"/>
      <c r="GD8" s="242"/>
      <c r="GE8" s="242"/>
      <c r="GF8" s="242"/>
      <c r="GG8" s="242"/>
      <c r="GH8" s="242"/>
      <c r="GI8" s="242"/>
      <c r="GJ8" s="242"/>
      <c r="GK8" s="242"/>
      <c r="GL8" s="242"/>
      <c r="GM8" s="242"/>
      <c r="GN8" s="242"/>
      <c r="GO8" s="242"/>
      <c r="GP8" s="242"/>
      <c r="GQ8" s="242"/>
      <c r="GR8" s="242"/>
      <c r="GS8" s="242"/>
      <c r="GT8" s="242"/>
      <c r="GU8" s="242"/>
    </row>
    <row r="9" s="243" customFormat="1" ht="24" customHeight="1" spans="1:203">
      <c r="A9" s="252" t="s">
        <v>860</v>
      </c>
      <c r="B9" s="256"/>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c r="AV9" s="242"/>
      <c r="AW9" s="242"/>
      <c r="AX9" s="242"/>
      <c r="AY9" s="242"/>
      <c r="AZ9" s="242"/>
      <c r="BA9" s="242"/>
      <c r="BB9" s="242"/>
      <c r="BC9" s="242"/>
      <c r="BD9" s="242"/>
      <c r="BE9" s="242"/>
      <c r="BF9" s="242"/>
      <c r="BG9" s="242"/>
      <c r="BH9" s="242"/>
      <c r="BI9" s="242"/>
      <c r="BJ9" s="242"/>
      <c r="BK9" s="242"/>
      <c r="BL9" s="242"/>
      <c r="BM9" s="242"/>
      <c r="BN9" s="242"/>
      <c r="BO9" s="242"/>
      <c r="BP9" s="242"/>
      <c r="BQ9" s="242"/>
      <c r="BR9" s="242"/>
      <c r="BS9" s="242"/>
      <c r="BT9" s="242"/>
      <c r="BU9" s="242"/>
      <c r="BV9" s="242"/>
      <c r="BW9" s="242"/>
      <c r="BX9" s="242"/>
      <c r="BY9" s="242"/>
      <c r="BZ9" s="242"/>
      <c r="CA9" s="242"/>
      <c r="CB9" s="242"/>
      <c r="CC9" s="242"/>
      <c r="CD9" s="242"/>
      <c r="CE9" s="242"/>
      <c r="CF9" s="242"/>
      <c r="CG9" s="242"/>
      <c r="CH9" s="242"/>
      <c r="CI9" s="242"/>
      <c r="CJ9" s="242"/>
      <c r="CK9" s="242"/>
      <c r="CL9" s="242"/>
      <c r="CM9" s="242"/>
      <c r="CN9" s="242"/>
      <c r="CO9" s="242"/>
      <c r="CP9" s="242"/>
      <c r="CQ9" s="242"/>
      <c r="CR9" s="242"/>
      <c r="CS9" s="242"/>
      <c r="CT9" s="242"/>
      <c r="CU9" s="242"/>
      <c r="CV9" s="242"/>
      <c r="CW9" s="242"/>
      <c r="CX9" s="242"/>
      <c r="CY9" s="242"/>
      <c r="CZ9" s="242"/>
      <c r="DA9" s="242"/>
      <c r="DB9" s="242"/>
      <c r="DC9" s="242"/>
      <c r="DD9" s="242"/>
      <c r="DE9" s="242"/>
      <c r="DF9" s="242"/>
      <c r="DG9" s="242"/>
      <c r="DH9" s="242"/>
      <c r="DI9" s="242"/>
      <c r="DJ9" s="242"/>
      <c r="DK9" s="242"/>
      <c r="DL9" s="242"/>
      <c r="DM9" s="242"/>
      <c r="DN9" s="242"/>
      <c r="DO9" s="242"/>
      <c r="DP9" s="242"/>
      <c r="DQ9" s="242"/>
      <c r="DR9" s="242"/>
      <c r="DS9" s="242"/>
      <c r="DT9" s="242"/>
      <c r="DU9" s="242"/>
      <c r="DV9" s="242"/>
      <c r="DW9" s="242"/>
      <c r="DX9" s="242"/>
      <c r="DY9" s="242"/>
      <c r="DZ9" s="242"/>
      <c r="EA9" s="242"/>
      <c r="EB9" s="242"/>
      <c r="EC9" s="242"/>
      <c r="ED9" s="242"/>
      <c r="EE9" s="242"/>
      <c r="EF9" s="242"/>
      <c r="EG9" s="242"/>
      <c r="EH9" s="242"/>
      <c r="EI9" s="242"/>
      <c r="EJ9" s="242"/>
      <c r="EK9" s="242"/>
      <c r="EL9" s="242"/>
      <c r="EM9" s="242"/>
      <c r="EN9" s="242"/>
      <c r="EO9" s="242"/>
      <c r="EP9" s="242"/>
      <c r="EQ9" s="242"/>
      <c r="ER9" s="242"/>
      <c r="ES9" s="242"/>
      <c r="ET9" s="242"/>
      <c r="EU9" s="242"/>
      <c r="EV9" s="242"/>
      <c r="EW9" s="242"/>
      <c r="EX9" s="242"/>
      <c r="EY9" s="242"/>
      <c r="EZ9" s="242"/>
      <c r="FA9" s="242"/>
      <c r="FB9" s="242"/>
      <c r="FC9" s="242"/>
      <c r="FD9" s="242"/>
      <c r="FE9" s="242"/>
      <c r="FF9" s="242"/>
      <c r="FG9" s="242"/>
      <c r="FH9" s="242"/>
      <c r="FI9" s="242"/>
      <c r="FJ9" s="242"/>
      <c r="FK9" s="242"/>
      <c r="FL9" s="242"/>
      <c r="FM9" s="242"/>
      <c r="FN9" s="242"/>
      <c r="FO9" s="242"/>
      <c r="FP9" s="242"/>
      <c r="FQ9" s="242"/>
      <c r="FR9" s="242"/>
      <c r="FS9" s="242"/>
      <c r="FT9" s="242"/>
      <c r="FU9" s="242"/>
      <c r="FV9" s="242"/>
      <c r="FW9" s="242"/>
      <c r="FX9" s="242"/>
      <c r="FY9" s="242"/>
      <c r="FZ9" s="242"/>
      <c r="GA9" s="242"/>
      <c r="GB9" s="242"/>
      <c r="GC9" s="242"/>
      <c r="GD9" s="242"/>
      <c r="GE9" s="242"/>
      <c r="GF9" s="242"/>
      <c r="GG9" s="242"/>
      <c r="GH9" s="242"/>
      <c r="GI9" s="242"/>
      <c r="GJ9" s="242"/>
      <c r="GK9" s="242"/>
      <c r="GL9" s="242"/>
      <c r="GM9" s="242"/>
      <c r="GN9" s="242"/>
      <c r="GO9" s="242"/>
      <c r="GP9" s="242"/>
      <c r="GQ9" s="242"/>
      <c r="GR9" s="242"/>
      <c r="GS9" s="242"/>
      <c r="GT9" s="242"/>
      <c r="GU9" s="242"/>
    </row>
    <row r="10" s="244" customFormat="1" ht="24" customHeight="1" spans="1:2">
      <c r="A10" s="257" t="s">
        <v>861</v>
      </c>
      <c r="B10" s="258"/>
    </row>
    <row r="11" s="243" customFormat="1" ht="24" customHeight="1" spans="1:203">
      <c r="A11" s="254" t="s">
        <v>862</v>
      </c>
      <c r="B11" s="255"/>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2"/>
      <c r="AY11" s="242"/>
      <c r="AZ11" s="242"/>
      <c r="BA11" s="242"/>
      <c r="BB11" s="242"/>
      <c r="BC11" s="242"/>
      <c r="BD11" s="242"/>
      <c r="BE11" s="242"/>
      <c r="BF11" s="242"/>
      <c r="BG11" s="242"/>
      <c r="BH11" s="242"/>
      <c r="BI11" s="242"/>
      <c r="BJ11" s="242"/>
      <c r="BK11" s="242"/>
      <c r="BL11" s="242"/>
      <c r="BM11" s="242"/>
      <c r="BN11" s="242"/>
      <c r="BO11" s="242"/>
      <c r="BP11" s="242"/>
      <c r="BQ11" s="242"/>
      <c r="BR11" s="242"/>
      <c r="BS11" s="242"/>
      <c r="BT11" s="242"/>
      <c r="BU11" s="242"/>
      <c r="BV11" s="242"/>
      <c r="BW11" s="242"/>
      <c r="BX11" s="242"/>
      <c r="BY11" s="242"/>
      <c r="BZ11" s="242"/>
      <c r="CA11" s="242"/>
      <c r="CB11" s="242"/>
      <c r="CC11" s="242"/>
      <c r="CD11" s="242"/>
      <c r="CE11" s="242"/>
      <c r="CF11" s="242"/>
      <c r="CG11" s="242"/>
      <c r="CH11" s="242"/>
      <c r="CI11" s="242"/>
      <c r="CJ11" s="242"/>
      <c r="CK11" s="242"/>
      <c r="CL11" s="242"/>
      <c r="CM11" s="242"/>
      <c r="CN11" s="242"/>
      <c r="CO11" s="242"/>
      <c r="CP11" s="242"/>
      <c r="CQ11" s="242"/>
      <c r="CR11" s="242"/>
      <c r="CS11" s="242"/>
      <c r="CT11" s="242"/>
      <c r="CU11" s="242"/>
      <c r="CV11" s="242"/>
      <c r="CW11" s="242"/>
      <c r="CX11" s="242"/>
      <c r="CY11" s="242"/>
      <c r="CZ11" s="242"/>
      <c r="DA11" s="242"/>
      <c r="DB11" s="242"/>
      <c r="DC11" s="242"/>
      <c r="DD11" s="242"/>
      <c r="DE11" s="242"/>
      <c r="DF11" s="242"/>
      <c r="DG11" s="242"/>
      <c r="DH11" s="242"/>
      <c r="DI11" s="242"/>
      <c r="DJ11" s="242"/>
      <c r="DK11" s="242"/>
      <c r="DL11" s="242"/>
      <c r="DM11" s="242"/>
      <c r="DN11" s="242"/>
      <c r="DO11" s="242"/>
      <c r="DP11" s="242"/>
      <c r="DQ11" s="242"/>
      <c r="DR11" s="242"/>
      <c r="DS11" s="242"/>
      <c r="DT11" s="242"/>
      <c r="DU11" s="242"/>
      <c r="DV11" s="242"/>
      <c r="DW11" s="242"/>
      <c r="DX11" s="242"/>
      <c r="DY11" s="242"/>
      <c r="DZ11" s="242"/>
      <c r="EA11" s="242"/>
      <c r="EB11" s="242"/>
      <c r="EC11" s="242"/>
      <c r="ED11" s="242"/>
      <c r="EE11" s="242"/>
      <c r="EF11" s="242"/>
      <c r="EG11" s="242"/>
      <c r="EH11" s="242"/>
      <c r="EI11" s="242"/>
      <c r="EJ11" s="242"/>
      <c r="EK11" s="242"/>
      <c r="EL11" s="242"/>
      <c r="EM11" s="242"/>
      <c r="EN11" s="242"/>
      <c r="EO11" s="242"/>
      <c r="EP11" s="242"/>
      <c r="EQ11" s="242"/>
      <c r="ER11" s="242"/>
      <c r="ES11" s="242"/>
      <c r="ET11" s="242"/>
      <c r="EU11" s="242"/>
      <c r="EV11" s="242"/>
      <c r="EW11" s="242"/>
      <c r="EX11" s="242"/>
      <c r="EY11" s="242"/>
      <c r="EZ11" s="242"/>
      <c r="FA11" s="242"/>
      <c r="FB11" s="242"/>
      <c r="FC11" s="242"/>
      <c r="FD11" s="242"/>
      <c r="FE11" s="242"/>
      <c r="FF11" s="242"/>
      <c r="FG11" s="242"/>
      <c r="FH11" s="242"/>
      <c r="FI11" s="242"/>
      <c r="FJ11" s="242"/>
      <c r="FK11" s="242"/>
      <c r="FL11" s="242"/>
      <c r="FM11" s="242"/>
      <c r="FN11" s="242"/>
      <c r="FO11" s="242"/>
      <c r="FP11" s="242"/>
      <c r="FQ11" s="242"/>
      <c r="FR11" s="242"/>
      <c r="FS11" s="242"/>
      <c r="FT11" s="242"/>
      <c r="FU11" s="242"/>
      <c r="FV11" s="242"/>
      <c r="FW11" s="242"/>
      <c r="FX11" s="242"/>
      <c r="FY11" s="242"/>
      <c r="FZ11" s="242"/>
      <c r="GA11" s="242"/>
      <c r="GB11" s="242"/>
      <c r="GC11" s="242"/>
      <c r="GD11" s="242"/>
      <c r="GE11" s="242"/>
      <c r="GF11" s="242"/>
      <c r="GG11" s="242"/>
      <c r="GH11" s="242"/>
      <c r="GI11" s="242"/>
      <c r="GJ11" s="242"/>
      <c r="GK11" s="242"/>
      <c r="GL11" s="242"/>
      <c r="GM11" s="242"/>
      <c r="GN11" s="242"/>
      <c r="GO11" s="242"/>
      <c r="GP11" s="242"/>
      <c r="GQ11" s="242"/>
      <c r="GR11" s="242"/>
      <c r="GS11" s="242"/>
      <c r="GT11" s="242"/>
      <c r="GU11" s="242"/>
    </row>
    <row r="12" s="245" customFormat="1" ht="24" customHeight="1" spans="1:203">
      <c r="A12" s="254" t="s">
        <v>110</v>
      </c>
      <c r="B12" s="255"/>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c r="AQ12" s="242"/>
      <c r="AR12" s="242"/>
      <c r="AS12" s="242"/>
      <c r="AT12" s="242"/>
      <c r="AU12" s="242"/>
      <c r="AV12" s="242"/>
      <c r="AW12" s="242"/>
      <c r="AX12" s="242"/>
      <c r="AY12" s="242"/>
      <c r="AZ12" s="242"/>
      <c r="BA12" s="242"/>
      <c r="BB12" s="242"/>
      <c r="BC12" s="242"/>
      <c r="BD12" s="242"/>
      <c r="BE12" s="242"/>
      <c r="BF12" s="242"/>
      <c r="BG12" s="242"/>
      <c r="BH12" s="242"/>
      <c r="BI12" s="242"/>
      <c r="BJ12" s="242"/>
      <c r="BK12" s="242"/>
      <c r="BL12" s="242"/>
      <c r="BM12" s="242"/>
      <c r="BN12" s="242"/>
      <c r="BO12" s="242"/>
      <c r="BP12" s="242"/>
      <c r="BQ12" s="242"/>
      <c r="BR12" s="242"/>
      <c r="BS12" s="242"/>
      <c r="BT12" s="242"/>
      <c r="BU12" s="242"/>
      <c r="BV12" s="242"/>
      <c r="BW12" s="242"/>
      <c r="BX12" s="242"/>
      <c r="BY12" s="242"/>
      <c r="BZ12" s="242"/>
      <c r="CA12" s="242"/>
      <c r="CB12" s="242"/>
      <c r="CC12" s="242"/>
      <c r="CD12" s="242"/>
      <c r="CE12" s="242"/>
      <c r="CF12" s="242"/>
      <c r="CG12" s="242"/>
      <c r="CH12" s="242"/>
      <c r="CI12" s="242"/>
      <c r="CJ12" s="242"/>
      <c r="CK12" s="242"/>
      <c r="CL12" s="242"/>
      <c r="CM12" s="242"/>
      <c r="CN12" s="242"/>
      <c r="CO12" s="242"/>
      <c r="CP12" s="242"/>
      <c r="CQ12" s="242"/>
      <c r="CR12" s="242"/>
      <c r="CS12" s="242"/>
      <c r="CT12" s="242"/>
      <c r="CU12" s="242"/>
      <c r="CV12" s="242"/>
      <c r="CW12" s="242"/>
      <c r="CX12" s="242"/>
      <c r="CY12" s="242"/>
      <c r="CZ12" s="242"/>
      <c r="DA12" s="242"/>
      <c r="DB12" s="242"/>
      <c r="DC12" s="242"/>
      <c r="DD12" s="242"/>
      <c r="DE12" s="242"/>
      <c r="DF12" s="242"/>
      <c r="DG12" s="242"/>
      <c r="DH12" s="242"/>
      <c r="DI12" s="242"/>
      <c r="DJ12" s="242"/>
      <c r="DK12" s="242"/>
      <c r="DL12" s="242"/>
      <c r="DM12" s="242"/>
      <c r="DN12" s="242"/>
      <c r="DO12" s="242"/>
      <c r="DP12" s="242"/>
      <c r="DQ12" s="242"/>
      <c r="DR12" s="242"/>
      <c r="DS12" s="242"/>
      <c r="DT12" s="242"/>
      <c r="DU12" s="242"/>
      <c r="DV12" s="242"/>
      <c r="DW12" s="242"/>
      <c r="DX12" s="242"/>
      <c r="DY12" s="242"/>
      <c r="DZ12" s="242"/>
      <c r="EA12" s="242"/>
      <c r="EB12" s="242"/>
      <c r="EC12" s="242"/>
      <c r="ED12" s="242"/>
      <c r="EE12" s="242"/>
      <c r="EF12" s="242"/>
      <c r="EG12" s="242"/>
      <c r="EH12" s="242"/>
      <c r="EI12" s="242"/>
      <c r="EJ12" s="242"/>
      <c r="EK12" s="242"/>
      <c r="EL12" s="242"/>
      <c r="EM12" s="242"/>
      <c r="EN12" s="242"/>
      <c r="EO12" s="242"/>
      <c r="EP12" s="242"/>
      <c r="EQ12" s="242"/>
      <c r="ER12" s="242"/>
      <c r="ES12" s="242"/>
      <c r="ET12" s="242"/>
      <c r="EU12" s="242"/>
      <c r="EV12" s="242"/>
      <c r="EW12" s="242"/>
      <c r="EX12" s="242"/>
      <c r="EY12" s="242"/>
      <c r="EZ12" s="242"/>
      <c r="FA12" s="242"/>
      <c r="FB12" s="242"/>
      <c r="FC12" s="242"/>
      <c r="FD12" s="242"/>
      <c r="FE12" s="242"/>
      <c r="FF12" s="242"/>
      <c r="FG12" s="242"/>
      <c r="FH12" s="242"/>
      <c r="FI12" s="242"/>
      <c r="FJ12" s="242"/>
      <c r="FK12" s="242"/>
      <c r="FL12" s="242"/>
      <c r="FM12" s="242"/>
      <c r="FN12" s="242"/>
      <c r="FO12" s="242"/>
      <c r="FP12" s="242"/>
      <c r="FQ12" s="242"/>
      <c r="FR12" s="242"/>
      <c r="FS12" s="242"/>
      <c r="FT12" s="242"/>
      <c r="FU12" s="242"/>
      <c r="FV12" s="242"/>
      <c r="FW12" s="242"/>
      <c r="FX12" s="242"/>
      <c r="FY12" s="242"/>
      <c r="FZ12" s="242"/>
      <c r="GA12" s="242"/>
      <c r="GB12" s="242"/>
      <c r="GC12" s="242"/>
      <c r="GD12" s="242"/>
      <c r="GE12" s="242"/>
      <c r="GF12" s="242"/>
      <c r="GG12" s="242"/>
      <c r="GH12" s="242"/>
      <c r="GI12" s="242"/>
      <c r="GJ12" s="242"/>
      <c r="GK12" s="242"/>
      <c r="GL12" s="242"/>
      <c r="GM12" s="242"/>
      <c r="GN12" s="242"/>
      <c r="GO12" s="242"/>
      <c r="GP12" s="242"/>
      <c r="GQ12" s="242"/>
      <c r="GR12" s="242"/>
      <c r="GS12" s="242"/>
      <c r="GT12" s="242"/>
      <c r="GU12" s="242"/>
    </row>
    <row r="13" s="245" customFormat="1" ht="24" customHeight="1" spans="1:203">
      <c r="A13" s="254" t="s">
        <v>110</v>
      </c>
      <c r="B13" s="255"/>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2"/>
      <c r="AR13" s="242"/>
      <c r="AS13" s="242"/>
      <c r="AT13" s="242"/>
      <c r="AU13" s="242"/>
      <c r="AV13" s="242"/>
      <c r="AW13" s="242"/>
      <c r="AX13" s="242"/>
      <c r="AY13" s="242"/>
      <c r="AZ13" s="242"/>
      <c r="BA13" s="242"/>
      <c r="BB13" s="242"/>
      <c r="BC13" s="242"/>
      <c r="BD13" s="242"/>
      <c r="BE13" s="242"/>
      <c r="BF13" s="242"/>
      <c r="BG13" s="242"/>
      <c r="BH13" s="242"/>
      <c r="BI13" s="242"/>
      <c r="BJ13" s="242"/>
      <c r="BK13" s="242"/>
      <c r="BL13" s="242"/>
      <c r="BM13" s="242"/>
      <c r="BN13" s="242"/>
      <c r="BO13" s="242"/>
      <c r="BP13" s="242"/>
      <c r="BQ13" s="242"/>
      <c r="BR13" s="242"/>
      <c r="BS13" s="242"/>
      <c r="BT13" s="242"/>
      <c r="BU13" s="242"/>
      <c r="BV13" s="242"/>
      <c r="BW13" s="242"/>
      <c r="BX13" s="242"/>
      <c r="BY13" s="242"/>
      <c r="BZ13" s="242"/>
      <c r="CA13" s="242"/>
      <c r="CB13" s="242"/>
      <c r="CC13" s="242"/>
      <c r="CD13" s="242"/>
      <c r="CE13" s="242"/>
      <c r="CF13" s="242"/>
      <c r="CG13" s="242"/>
      <c r="CH13" s="242"/>
      <c r="CI13" s="242"/>
      <c r="CJ13" s="242"/>
      <c r="CK13" s="242"/>
      <c r="CL13" s="242"/>
      <c r="CM13" s="242"/>
      <c r="CN13" s="242"/>
      <c r="CO13" s="242"/>
      <c r="CP13" s="242"/>
      <c r="CQ13" s="242"/>
      <c r="CR13" s="242"/>
      <c r="CS13" s="242"/>
      <c r="CT13" s="242"/>
      <c r="CU13" s="242"/>
      <c r="CV13" s="242"/>
      <c r="CW13" s="242"/>
      <c r="CX13" s="242"/>
      <c r="CY13" s="242"/>
      <c r="CZ13" s="242"/>
      <c r="DA13" s="242"/>
      <c r="DB13" s="242"/>
      <c r="DC13" s="242"/>
      <c r="DD13" s="242"/>
      <c r="DE13" s="242"/>
      <c r="DF13" s="242"/>
      <c r="DG13" s="242"/>
      <c r="DH13" s="242"/>
      <c r="DI13" s="242"/>
      <c r="DJ13" s="242"/>
      <c r="DK13" s="242"/>
      <c r="DL13" s="242"/>
      <c r="DM13" s="242"/>
      <c r="DN13" s="242"/>
      <c r="DO13" s="242"/>
      <c r="DP13" s="242"/>
      <c r="DQ13" s="242"/>
      <c r="DR13" s="242"/>
      <c r="DS13" s="242"/>
      <c r="DT13" s="242"/>
      <c r="DU13" s="242"/>
      <c r="DV13" s="242"/>
      <c r="DW13" s="242"/>
      <c r="DX13" s="242"/>
      <c r="DY13" s="242"/>
      <c r="DZ13" s="242"/>
      <c r="EA13" s="242"/>
      <c r="EB13" s="242"/>
      <c r="EC13" s="242"/>
      <c r="ED13" s="242"/>
      <c r="EE13" s="242"/>
      <c r="EF13" s="242"/>
      <c r="EG13" s="242"/>
      <c r="EH13" s="242"/>
      <c r="EI13" s="242"/>
      <c r="EJ13" s="242"/>
      <c r="EK13" s="242"/>
      <c r="EL13" s="242"/>
      <c r="EM13" s="242"/>
      <c r="EN13" s="242"/>
      <c r="EO13" s="242"/>
      <c r="EP13" s="242"/>
      <c r="EQ13" s="242"/>
      <c r="ER13" s="242"/>
      <c r="ES13" s="242"/>
      <c r="ET13" s="242"/>
      <c r="EU13" s="242"/>
      <c r="EV13" s="242"/>
      <c r="EW13" s="242"/>
      <c r="EX13" s="242"/>
      <c r="EY13" s="242"/>
      <c r="EZ13" s="242"/>
      <c r="FA13" s="242"/>
      <c r="FB13" s="242"/>
      <c r="FC13" s="242"/>
      <c r="FD13" s="242"/>
      <c r="FE13" s="242"/>
      <c r="FF13" s="242"/>
      <c r="FG13" s="242"/>
      <c r="FH13" s="242"/>
      <c r="FI13" s="242"/>
      <c r="FJ13" s="242"/>
      <c r="FK13" s="242"/>
      <c r="FL13" s="242"/>
      <c r="FM13" s="242"/>
      <c r="FN13" s="242"/>
      <c r="FO13" s="242"/>
      <c r="FP13" s="242"/>
      <c r="FQ13" s="242"/>
      <c r="FR13" s="242"/>
      <c r="FS13" s="242"/>
      <c r="FT13" s="242"/>
      <c r="FU13" s="242"/>
      <c r="FV13" s="242"/>
      <c r="FW13" s="242"/>
      <c r="FX13" s="242"/>
      <c r="FY13" s="242"/>
      <c r="FZ13" s="242"/>
      <c r="GA13" s="242"/>
      <c r="GB13" s="242"/>
      <c r="GC13" s="242"/>
      <c r="GD13" s="242"/>
      <c r="GE13" s="242"/>
      <c r="GF13" s="242"/>
      <c r="GG13" s="242"/>
      <c r="GH13" s="242"/>
      <c r="GI13" s="242"/>
      <c r="GJ13" s="242"/>
      <c r="GK13" s="242"/>
      <c r="GL13" s="242"/>
      <c r="GM13" s="242"/>
      <c r="GN13" s="242"/>
      <c r="GO13" s="242"/>
      <c r="GP13" s="242"/>
      <c r="GQ13" s="242"/>
      <c r="GR13" s="242"/>
      <c r="GS13" s="242"/>
      <c r="GT13" s="242"/>
      <c r="GU13" s="242"/>
    </row>
    <row r="14" s="245" customFormat="1" ht="24" customHeight="1" spans="1:203">
      <c r="A14" s="254"/>
      <c r="B14" s="255"/>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42"/>
      <c r="AW14" s="242"/>
      <c r="AX14" s="242"/>
      <c r="AY14" s="242"/>
      <c r="AZ14" s="242"/>
      <c r="BA14" s="242"/>
      <c r="BB14" s="242"/>
      <c r="BC14" s="242"/>
      <c r="BD14" s="242"/>
      <c r="BE14" s="242"/>
      <c r="BF14" s="242"/>
      <c r="BG14" s="242"/>
      <c r="BH14" s="242"/>
      <c r="BI14" s="242"/>
      <c r="BJ14" s="242"/>
      <c r="BK14" s="242"/>
      <c r="BL14" s="242"/>
      <c r="BM14" s="242"/>
      <c r="BN14" s="242"/>
      <c r="BO14" s="242"/>
      <c r="BP14" s="242"/>
      <c r="BQ14" s="242"/>
      <c r="BR14" s="242"/>
      <c r="BS14" s="242"/>
      <c r="BT14" s="242"/>
      <c r="BU14" s="242"/>
      <c r="BV14" s="242"/>
      <c r="BW14" s="242"/>
      <c r="BX14" s="242"/>
      <c r="BY14" s="242"/>
      <c r="BZ14" s="242"/>
      <c r="CA14" s="242"/>
      <c r="CB14" s="242"/>
      <c r="CC14" s="242"/>
      <c r="CD14" s="242"/>
      <c r="CE14" s="242"/>
      <c r="CF14" s="242"/>
      <c r="CG14" s="242"/>
      <c r="CH14" s="242"/>
      <c r="CI14" s="242"/>
      <c r="CJ14" s="242"/>
      <c r="CK14" s="242"/>
      <c r="CL14" s="242"/>
      <c r="CM14" s="242"/>
      <c r="CN14" s="242"/>
      <c r="CO14" s="242"/>
      <c r="CP14" s="242"/>
      <c r="CQ14" s="242"/>
      <c r="CR14" s="242"/>
      <c r="CS14" s="242"/>
      <c r="CT14" s="242"/>
      <c r="CU14" s="242"/>
      <c r="CV14" s="242"/>
      <c r="CW14" s="242"/>
      <c r="CX14" s="242"/>
      <c r="CY14" s="242"/>
      <c r="CZ14" s="242"/>
      <c r="DA14" s="242"/>
      <c r="DB14" s="242"/>
      <c r="DC14" s="242"/>
      <c r="DD14" s="242"/>
      <c r="DE14" s="242"/>
      <c r="DF14" s="242"/>
      <c r="DG14" s="242"/>
      <c r="DH14" s="242"/>
      <c r="DI14" s="242"/>
      <c r="DJ14" s="242"/>
      <c r="DK14" s="242"/>
      <c r="DL14" s="242"/>
      <c r="DM14" s="242"/>
      <c r="DN14" s="242"/>
      <c r="DO14" s="242"/>
      <c r="DP14" s="242"/>
      <c r="DQ14" s="242"/>
      <c r="DR14" s="242"/>
      <c r="DS14" s="242"/>
      <c r="DT14" s="242"/>
      <c r="DU14" s="242"/>
      <c r="DV14" s="242"/>
      <c r="DW14" s="242"/>
      <c r="DX14" s="242"/>
      <c r="DY14" s="242"/>
      <c r="DZ14" s="242"/>
      <c r="EA14" s="242"/>
      <c r="EB14" s="242"/>
      <c r="EC14" s="242"/>
      <c r="ED14" s="242"/>
      <c r="EE14" s="242"/>
      <c r="EF14" s="242"/>
      <c r="EG14" s="242"/>
      <c r="EH14" s="242"/>
      <c r="EI14" s="242"/>
      <c r="EJ14" s="242"/>
      <c r="EK14" s="242"/>
      <c r="EL14" s="242"/>
      <c r="EM14" s="242"/>
      <c r="EN14" s="242"/>
      <c r="EO14" s="242"/>
      <c r="EP14" s="242"/>
      <c r="EQ14" s="242"/>
      <c r="ER14" s="242"/>
      <c r="ES14" s="242"/>
      <c r="ET14" s="242"/>
      <c r="EU14" s="242"/>
      <c r="EV14" s="242"/>
      <c r="EW14" s="242"/>
      <c r="EX14" s="242"/>
      <c r="EY14" s="242"/>
      <c r="EZ14" s="242"/>
      <c r="FA14" s="242"/>
      <c r="FB14" s="242"/>
      <c r="FC14" s="242"/>
      <c r="FD14" s="242"/>
      <c r="FE14" s="242"/>
      <c r="FF14" s="242"/>
      <c r="FG14" s="242"/>
      <c r="FH14" s="242"/>
      <c r="FI14" s="242"/>
      <c r="FJ14" s="242"/>
      <c r="FK14" s="242"/>
      <c r="FL14" s="242"/>
      <c r="FM14" s="242"/>
      <c r="FN14" s="242"/>
      <c r="FO14" s="242"/>
      <c r="FP14" s="242"/>
      <c r="FQ14" s="242"/>
      <c r="FR14" s="242"/>
      <c r="FS14" s="242"/>
      <c r="FT14" s="242"/>
      <c r="FU14" s="242"/>
      <c r="FV14" s="242"/>
      <c r="FW14" s="242"/>
      <c r="FX14" s="242"/>
      <c r="FY14" s="242"/>
      <c r="FZ14" s="242"/>
      <c r="GA14" s="242"/>
      <c r="GB14" s="242"/>
      <c r="GC14" s="242"/>
      <c r="GD14" s="242"/>
      <c r="GE14" s="242"/>
      <c r="GF14" s="242"/>
      <c r="GG14" s="242"/>
      <c r="GH14" s="242"/>
      <c r="GI14" s="242"/>
      <c r="GJ14" s="242"/>
      <c r="GK14" s="242"/>
      <c r="GL14" s="242"/>
      <c r="GM14" s="242"/>
      <c r="GN14" s="242"/>
      <c r="GO14" s="242"/>
      <c r="GP14" s="242"/>
      <c r="GQ14" s="242"/>
      <c r="GR14" s="242"/>
      <c r="GS14" s="242"/>
      <c r="GT14" s="242"/>
      <c r="GU14" s="242"/>
    </row>
    <row r="15" s="245" customFormat="1" ht="24" customHeight="1" spans="1:203">
      <c r="A15" s="254"/>
      <c r="B15" s="255"/>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2"/>
      <c r="AY15" s="242"/>
      <c r="AZ15" s="242"/>
      <c r="BA15" s="242"/>
      <c r="BB15" s="242"/>
      <c r="BC15" s="242"/>
      <c r="BD15" s="242"/>
      <c r="BE15" s="242"/>
      <c r="BF15" s="242"/>
      <c r="BG15" s="242"/>
      <c r="BH15" s="242"/>
      <c r="BI15" s="242"/>
      <c r="BJ15" s="242"/>
      <c r="BK15" s="242"/>
      <c r="BL15" s="242"/>
      <c r="BM15" s="242"/>
      <c r="BN15" s="242"/>
      <c r="BO15" s="242"/>
      <c r="BP15" s="242"/>
      <c r="BQ15" s="242"/>
      <c r="BR15" s="242"/>
      <c r="BS15" s="242"/>
      <c r="BT15" s="242"/>
      <c r="BU15" s="242"/>
      <c r="BV15" s="242"/>
      <c r="BW15" s="242"/>
      <c r="BX15" s="242"/>
      <c r="BY15" s="242"/>
      <c r="BZ15" s="242"/>
      <c r="CA15" s="242"/>
      <c r="CB15" s="242"/>
      <c r="CC15" s="242"/>
      <c r="CD15" s="242"/>
      <c r="CE15" s="242"/>
      <c r="CF15" s="242"/>
      <c r="CG15" s="242"/>
      <c r="CH15" s="242"/>
      <c r="CI15" s="242"/>
      <c r="CJ15" s="242"/>
      <c r="CK15" s="242"/>
      <c r="CL15" s="242"/>
      <c r="CM15" s="242"/>
      <c r="CN15" s="242"/>
      <c r="CO15" s="242"/>
      <c r="CP15" s="242"/>
      <c r="CQ15" s="242"/>
      <c r="CR15" s="242"/>
      <c r="CS15" s="242"/>
      <c r="CT15" s="242"/>
      <c r="CU15" s="242"/>
      <c r="CV15" s="242"/>
      <c r="CW15" s="242"/>
      <c r="CX15" s="242"/>
      <c r="CY15" s="242"/>
      <c r="CZ15" s="242"/>
      <c r="DA15" s="242"/>
      <c r="DB15" s="242"/>
      <c r="DC15" s="242"/>
      <c r="DD15" s="242"/>
      <c r="DE15" s="242"/>
      <c r="DF15" s="242"/>
      <c r="DG15" s="242"/>
      <c r="DH15" s="242"/>
      <c r="DI15" s="242"/>
      <c r="DJ15" s="242"/>
      <c r="DK15" s="242"/>
      <c r="DL15" s="242"/>
      <c r="DM15" s="242"/>
      <c r="DN15" s="242"/>
      <c r="DO15" s="242"/>
      <c r="DP15" s="242"/>
      <c r="DQ15" s="242"/>
      <c r="DR15" s="242"/>
      <c r="DS15" s="242"/>
      <c r="DT15" s="242"/>
      <c r="DU15" s="242"/>
      <c r="DV15" s="242"/>
      <c r="DW15" s="242"/>
      <c r="DX15" s="242"/>
      <c r="DY15" s="242"/>
      <c r="DZ15" s="242"/>
      <c r="EA15" s="242"/>
      <c r="EB15" s="242"/>
      <c r="EC15" s="242"/>
      <c r="ED15" s="242"/>
      <c r="EE15" s="242"/>
      <c r="EF15" s="242"/>
      <c r="EG15" s="242"/>
      <c r="EH15" s="242"/>
      <c r="EI15" s="242"/>
      <c r="EJ15" s="242"/>
      <c r="EK15" s="242"/>
      <c r="EL15" s="242"/>
      <c r="EM15" s="242"/>
      <c r="EN15" s="242"/>
      <c r="EO15" s="242"/>
      <c r="EP15" s="242"/>
      <c r="EQ15" s="242"/>
      <c r="ER15" s="242"/>
      <c r="ES15" s="242"/>
      <c r="ET15" s="242"/>
      <c r="EU15" s="242"/>
      <c r="EV15" s="242"/>
      <c r="EW15" s="242"/>
      <c r="EX15" s="242"/>
      <c r="EY15" s="242"/>
      <c r="EZ15" s="242"/>
      <c r="FA15" s="242"/>
      <c r="FB15" s="242"/>
      <c r="FC15" s="242"/>
      <c r="FD15" s="242"/>
      <c r="FE15" s="242"/>
      <c r="FF15" s="242"/>
      <c r="FG15" s="242"/>
      <c r="FH15" s="242"/>
      <c r="FI15" s="242"/>
      <c r="FJ15" s="242"/>
      <c r="FK15" s="242"/>
      <c r="FL15" s="242"/>
      <c r="FM15" s="242"/>
      <c r="FN15" s="242"/>
      <c r="FO15" s="242"/>
      <c r="FP15" s="242"/>
      <c r="FQ15" s="242"/>
      <c r="FR15" s="242"/>
      <c r="FS15" s="242"/>
      <c r="FT15" s="242"/>
      <c r="FU15" s="242"/>
      <c r="FV15" s="242"/>
      <c r="FW15" s="242"/>
      <c r="FX15" s="242"/>
      <c r="FY15" s="242"/>
      <c r="FZ15" s="242"/>
      <c r="GA15" s="242"/>
      <c r="GB15" s="242"/>
      <c r="GC15" s="242"/>
      <c r="GD15" s="242"/>
      <c r="GE15" s="242"/>
      <c r="GF15" s="242"/>
      <c r="GG15" s="242"/>
      <c r="GH15" s="242"/>
      <c r="GI15" s="242"/>
      <c r="GJ15" s="242"/>
      <c r="GK15" s="242"/>
      <c r="GL15" s="242"/>
      <c r="GM15" s="242"/>
      <c r="GN15" s="242"/>
      <c r="GO15" s="242"/>
      <c r="GP15" s="242"/>
      <c r="GQ15" s="242"/>
      <c r="GR15" s="242"/>
      <c r="GS15" s="242"/>
      <c r="GT15" s="242"/>
      <c r="GU15" s="242"/>
    </row>
    <row r="16" s="242" customFormat="1" ht="24" customHeight="1" spans="1:2">
      <c r="A16" s="259" t="s">
        <v>34</v>
      </c>
      <c r="B16" s="260"/>
    </row>
    <row r="17" s="242" customFormat="1" ht="24" customHeight="1" spans="1:2">
      <c r="A17" s="261" t="s">
        <v>866</v>
      </c>
      <c r="B17" s="244"/>
    </row>
    <row r="18" s="242" customFormat="1" ht="24" customHeight="1" spans="2:2">
      <c r="B18" s="244"/>
    </row>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sheetData>
  <mergeCells count="1">
    <mergeCell ref="A2:B2"/>
  </mergeCells>
  <printOptions horizontalCentered="1"/>
  <pageMargins left="0.590277777777778" right="0.590277777777778" top="0.786805555555556" bottom="0.786805555555556" header="0.5" footer="0.5"/>
  <pageSetup paperSize="9" orientation="portrait" horizontalDpi="600"/>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95"/>
  <sheetViews>
    <sheetView showZeros="0" view="pageBreakPreview" zoomScaleNormal="100" workbookViewId="0">
      <selection activeCell="A1" sqref="A1"/>
    </sheetView>
  </sheetViews>
  <sheetFormatPr defaultColWidth="8.875" defaultRowHeight="14.25" outlineLevelCol="1"/>
  <cols>
    <col min="1" max="1" width="48.125" style="230" customWidth="1"/>
    <col min="2" max="2" width="32.375" style="230" customWidth="1"/>
    <col min="3" max="21" width="9" style="230"/>
    <col min="22" max="16384" width="8.875" style="230"/>
  </cols>
  <sheetData>
    <row r="1" s="114" customFormat="1" ht="24" customHeight="1" spans="1:1">
      <c r="A1" s="239" t="s">
        <v>867</v>
      </c>
    </row>
    <row r="2" s="224" customFormat="1" ht="42" customHeight="1" spans="1:2">
      <c r="A2" s="209" t="s">
        <v>868</v>
      </c>
      <c r="B2" s="209"/>
    </row>
    <row r="3" s="238" customFormat="1" ht="27" customHeight="1" spans="1:2">
      <c r="A3" s="225"/>
      <c r="B3" s="233" t="s">
        <v>2</v>
      </c>
    </row>
    <row r="4" s="229" customFormat="1" ht="30" customHeight="1" spans="1:2">
      <c r="A4" s="211" t="s">
        <v>869</v>
      </c>
      <c r="B4" s="184" t="s">
        <v>870</v>
      </c>
    </row>
    <row r="5" s="229" customFormat="1" ht="23.5" customHeight="1" spans="1:2">
      <c r="A5" s="212" t="s">
        <v>871</v>
      </c>
      <c r="B5" s="186">
        <v>700</v>
      </c>
    </row>
    <row r="6" s="229" customFormat="1" ht="23.5" customHeight="1" spans="1:2">
      <c r="A6" s="213" t="s">
        <v>872</v>
      </c>
      <c r="B6" s="186"/>
    </row>
    <row r="7" s="229" customFormat="1" ht="23.5" customHeight="1" spans="1:2">
      <c r="A7" s="213" t="s">
        <v>873</v>
      </c>
      <c r="B7" s="174"/>
    </row>
    <row r="8" s="228" customFormat="1" ht="23.5" customHeight="1" spans="1:2">
      <c r="A8" s="213" t="s">
        <v>874</v>
      </c>
      <c r="B8" s="174"/>
    </row>
    <row r="9" s="228" customFormat="1" ht="23.5" customHeight="1" spans="1:2">
      <c r="A9" s="213" t="s">
        <v>875</v>
      </c>
      <c r="B9" s="174"/>
    </row>
    <row r="10" s="228" customFormat="1" ht="23.5" customHeight="1" spans="1:2">
      <c r="A10" s="213" t="s">
        <v>876</v>
      </c>
      <c r="B10" s="174">
        <v>700</v>
      </c>
    </row>
    <row r="11" s="228" customFormat="1" ht="23.5" customHeight="1" spans="1:2">
      <c r="A11" s="212" t="s">
        <v>877</v>
      </c>
      <c r="B11" s="186"/>
    </row>
    <row r="12" s="228" customFormat="1" ht="23.5" customHeight="1" spans="1:2">
      <c r="A12" s="213" t="s">
        <v>878</v>
      </c>
      <c r="B12" s="174"/>
    </row>
    <row r="13" s="228" customFormat="1" ht="23.5" customHeight="1" spans="1:2">
      <c r="A13" s="213" t="s">
        <v>879</v>
      </c>
      <c r="B13" s="174"/>
    </row>
    <row r="14" s="228" customFormat="1" ht="23.5" customHeight="1" spans="1:2">
      <c r="A14" s="213" t="s">
        <v>880</v>
      </c>
      <c r="B14" s="174"/>
    </row>
    <row r="15" s="228" customFormat="1" ht="23.5" customHeight="1" spans="1:2">
      <c r="A15" s="214" t="s">
        <v>881</v>
      </c>
      <c r="B15" s="174"/>
    </row>
    <row r="16" s="228" customFormat="1" ht="23.5" customHeight="1" spans="1:2">
      <c r="A16" s="212" t="s">
        <v>882</v>
      </c>
      <c r="B16" s="186"/>
    </row>
    <row r="17" s="228" customFormat="1" ht="23.5" customHeight="1" spans="1:2">
      <c r="A17" s="213" t="s">
        <v>883</v>
      </c>
      <c r="B17" s="174"/>
    </row>
    <row r="18" s="228" customFormat="1" ht="23.5" customHeight="1" spans="1:2">
      <c r="A18" s="213" t="s">
        <v>884</v>
      </c>
      <c r="B18" s="174"/>
    </row>
    <row r="19" s="228" customFormat="1" ht="23.5" customHeight="1" spans="1:2">
      <c r="A19" s="213" t="s">
        <v>885</v>
      </c>
      <c r="B19" s="174"/>
    </row>
    <row r="20" s="228" customFormat="1" ht="23.5" customHeight="1" spans="1:2">
      <c r="A20" s="213" t="s">
        <v>875</v>
      </c>
      <c r="B20" s="174"/>
    </row>
    <row r="21" s="228" customFormat="1" ht="23.5" customHeight="1" spans="1:2">
      <c r="A21" s="213" t="s">
        <v>886</v>
      </c>
      <c r="B21" s="174"/>
    </row>
    <row r="22" s="228" customFormat="1" ht="23.5" customHeight="1" spans="1:2">
      <c r="A22" s="212" t="s">
        <v>887</v>
      </c>
      <c r="B22" s="186"/>
    </row>
    <row r="23" s="228" customFormat="1" ht="23.5" customHeight="1" spans="1:2">
      <c r="A23" s="215" t="s">
        <v>888</v>
      </c>
      <c r="B23" s="174"/>
    </row>
    <row r="24" s="228" customFormat="1" ht="23.5" customHeight="1" spans="1:2">
      <c r="A24" s="215" t="s">
        <v>889</v>
      </c>
      <c r="B24" s="174"/>
    </row>
    <row r="25" s="228" customFormat="1" ht="23.5" customHeight="1" spans="1:2">
      <c r="A25" s="215" t="s">
        <v>890</v>
      </c>
      <c r="B25" s="174"/>
    </row>
    <row r="26" s="228" customFormat="1" ht="23.5" customHeight="1" spans="1:2">
      <c r="A26" s="212" t="s">
        <v>891</v>
      </c>
      <c r="B26" s="186"/>
    </row>
    <row r="27" s="228" customFormat="1" ht="23.5" customHeight="1" spans="1:2">
      <c r="A27" s="213" t="s">
        <v>892</v>
      </c>
      <c r="B27" s="174"/>
    </row>
    <row r="28" ht="23.5" customHeight="1" spans="1:2">
      <c r="A28" s="188"/>
      <c r="B28" s="174"/>
    </row>
    <row r="29" ht="23.5" customHeight="1" spans="1:2">
      <c r="A29" s="216" t="s">
        <v>893</v>
      </c>
      <c r="B29" s="217">
        <v>700</v>
      </c>
    </row>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mergeCells count="1">
    <mergeCell ref="A2:B2"/>
  </mergeCells>
  <printOptions horizontalCentered="1"/>
  <pageMargins left="0.590277777777778" right="0.590277777777778" top="0.786805555555556" bottom="0.786805555555556" header="0.5" footer="0.5"/>
  <pageSetup paperSize="9" fitToHeight="0" orientation="portrait" horizontalDpi="600"/>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95"/>
  <sheetViews>
    <sheetView showZeros="0" view="pageBreakPreview" zoomScaleNormal="100" workbookViewId="0">
      <selection activeCell="A1" sqref="A1"/>
    </sheetView>
  </sheetViews>
  <sheetFormatPr defaultColWidth="8.875" defaultRowHeight="14.25" outlineLevelCol="1"/>
  <cols>
    <col min="1" max="1" width="45.5" style="230" customWidth="1"/>
    <col min="2" max="2" width="37.875" style="230" customWidth="1"/>
    <col min="3" max="18" width="9" style="230"/>
    <col min="19" max="16384" width="8.875" style="230"/>
  </cols>
  <sheetData>
    <row r="1" s="114" customFormat="1" ht="24" customHeight="1" spans="1:1">
      <c r="A1" s="121" t="s">
        <v>894</v>
      </c>
    </row>
    <row r="2" s="224" customFormat="1" ht="42" customHeight="1" spans="1:2">
      <c r="A2" s="231" t="s">
        <v>895</v>
      </c>
      <c r="B2" s="232"/>
    </row>
    <row r="3" s="225" customFormat="1" ht="27" customHeight="1" spans="2:2">
      <c r="B3" s="233" t="s">
        <v>2</v>
      </c>
    </row>
    <row r="4" s="226" customFormat="1" ht="30" customHeight="1" spans="1:2">
      <c r="A4" s="167" t="s">
        <v>857</v>
      </c>
      <c r="B4" s="184" t="s">
        <v>870</v>
      </c>
    </row>
    <row r="5" s="226" customFormat="1" ht="24" customHeight="1" spans="1:2">
      <c r="A5" s="187" t="s">
        <v>896</v>
      </c>
      <c r="B5" s="176"/>
    </row>
    <row r="6" s="226" customFormat="1" ht="24" customHeight="1" spans="1:2">
      <c r="A6" s="201" t="s">
        <v>897</v>
      </c>
      <c r="B6" s="176"/>
    </row>
    <row r="7" s="227" customFormat="1" ht="24" customHeight="1" spans="1:2">
      <c r="A7" s="202" t="s">
        <v>898</v>
      </c>
      <c r="B7" s="203"/>
    </row>
    <row r="8" s="227" customFormat="1" ht="24" customHeight="1" spans="1:2">
      <c r="A8" s="202" t="s">
        <v>899</v>
      </c>
      <c r="B8" s="203"/>
    </row>
    <row r="9" s="227" customFormat="1" ht="24" customHeight="1" spans="1:2">
      <c r="A9" s="202" t="s">
        <v>900</v>
      </c>
      <c r="B9" s="203"/>
    </row>
    <row r="10" s="226" customFormat="1" ht="24" customHeight="1" spans="1:2">
      <c r="A10" s="202" t="s">
        <v>901</v>
      </c>
      <c r="B10" s="203"/>
    </row>
    <row r="11" s="227" customFormat="1" ht="24" customHeight="1" spans="1:2">
      <c r="A11" s="187" t="s">
        <v>902</v>
      </c>
      <c r="B11" s="176">
        <v>700</v>
      </c>
    </row>
    <row r="12" s="227" customFormat="1" ht="24" customHeight="1" spans="1:2">
      <c r="A12" s="202" t="s">
        <v>903</v>
      </c>
      <c r="B12" s="203"/>
    </row>
    <row r="13" s="228" customFormat="1" ht="24" customHeight="1" spans="1:2">
      <c r="A13" s="202" t="s">
        <v>904</v>
      </c>
      <c r="B13" s="203"/>
    </row>
    <row r="14" s="228" customFormat="1" ht="24" customHeight="1" spans="1:2">
      <c r="A14" s="202" t="s">
        <v>905</v>
      </c>
      <c r="B14" s="203"/>
    </row>
    <row r="15" s="229" customFormat="1" ht="24" customHeight="1" spans="1:2">
      <c r="A15" s="172" t="s">
        <v>900</v>
      </c>
      <c r="B15" s="203"/>
    </row>
    <row r="16" s="228" customFormat="1" ht="24" customHeight="1" spans="1:2">
      <c r="A16" s="172" t="s">
        <v>906</v>
      </c>
      <c r="B16" s="203">
        <v>700</v>
      </c>
    </row>
    <row r="17" s="229" customFormat="1" ht="24" customHeight="1" spans="1:2">
      <c r="A17" s="187" t="s">
        <v>907</v>
      </c>
      <c r="B17" s="176"/>
    </row>
    <row r="18" s="228" customFormat="1" ht="24" customHeight="1" spans="1:2">
      <c r="A18" s="202" t="s">
        <v>908</v>
      </c>
      <c r="B18" s="203"/>
    </row>
    <row r="19" s="229" customFormat="1" ht="24" customHeight="1" spans="1:2">
      <c r="A19" s="187" t="s">
        <v>909</v>
      </c>
      <c r="B19" s="176"/>
    </row>
    <row r="20" s="228" customFormat="1" ht="24" customHeight="1" spans="1:2">
      <c r="A20" s="172" t="s">
        <v>910</v>
      </c>
      <c r="B20" s="203"/>
    </row>
    <row r="21" s="228" customFormat="1" ht="24" customHeight="1" spans="1:2">
      <c r="A21" s="171"/>
      <c r="B21" s="174"/>
    </row>
    <row r="22" s="228" customFormat="1" ht="24" customHeight="1" spans="1:2">
      <c r="A22" s="175" t="s">
        <v>911</v>
      </c>
      <c r="B22" s="176">
        <v>700</v>
      </c>
    </row>
    <row r="23" ht="24" customHeight="1" spans="2:2">
      <c r="B23" s="234"/>
    </row>
    <row r="24" ht="24" customHeight="1" spans="2:2">
      <c r="B24" s="234"/>
    </row>
    <row r="25" ht="24" customHeight="1" spans="2:2">
      <c r="B25" s="235"/>
    </row>
    <row r="26" ht="24" customHeight="1" spans="2:2">
      <c r="B26" s="235"/>
    </row>
    <row r="27" ht="24" customHeight="1" spans="2:2">
      <c r="B27" s="235"/>
    </row>
    <row r="28" ht="24" customHeight="1" spans="1:2">
      <c r="A28" s="236"/>
      <c r="B28" s="235"/>
    </row>
    <row r="29" ht="24" customHeight="1" spans="2:2">
      <c r="B29" s="235"/>
    </row>
    <row r="30" ht="24" customHeight="1" spans="2:2">
      <c r="B30" s="235"/>
    </row>
    <row r="31" ht="24" customHeight="1" spans="2:2">
      <c r="B31" s="235"/>
    </row>
    <row r="32" ht="24" customHeight="1" spans="2:2">
      <c r="B32" s="235"/>
    </row>
    <row r="33" ht="24" customHeight="1" spans="2:2">
      <c r="B33" s="235"/>
    </row>
    <row r="34" ht="24" customHeight="1" spans="1:2">
      <c r="A34" s="237"/>
      <c r="B34" s="234"/>
    </row>
    <row r="35" ht="24" customHeight="1" spans="2:2">
      <c r="B35" s="234"/>
    </row>
    <row r="36" ht="24" customHeight="1" spans="2:2">
      <c r="B36" s="235"/>
    </row>
    <row r="37" ht="24" customHeight="1" spans="2:2">
      <c r="B37" s="235"/>
    </row>
    <row r="38" ht="24" customHeight="1" spans="2:2">
      <c r="B38" s="234"/>
    </row>
    <row r="39" ht="24" customHeight="1" spans="2:2">
      <c r="B39" s="235"/>
    </row>
    <row r="40" ht="24" customHeight="1" spans="1:2">
      <c r="A40" s="237"/>
      <c r="B40" s="234"/>
    </row>
    <row r="41" ht="24" customHeight="1" spans="2:2">
      <c r="B41" s="234"/>
    </row>
    <row r="42" ht="24" customHeight="1" spans="2:2">
      <c r="B42" s="235"/>
    </row>
    <row r="43" ht="24" customHeight="1" spans="2:2">
      <c r="B43" s="235"/>
    </row>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mergeCells count="1">
    <mergeCell ref="A2:B2"/>
  </mergeCells>
  <printOptions horizontalCentered="1"/>
  <pageMargins left="0.590277777777778" right="0.590277777777778" top="0.786805555555556" bottom="0.786805555555556" header="0.5" footer="0.5"/>
  <pageSetup paperSize="9" fitToHeight="0" orientation="portrait" horizontalDpi="600"/>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95"/>
  <sheetViews>
    <sheetView showZeros="0" view="pageBreakPreview" zoomScaleNormal="100" workbookViewId="0">
      <selection activeCell="A1" sqref="A1"/>
    </sheetView>
  </sheetViews>
  <sheetFormatPr defaultColWidth="8.875" defaultRowHeight="14.25" outlineLevelCol="3"/>
  <cols>
    <col min="1" max="1" width="28.625" style="181" customWidth="1"/>
    <col min="2" max="2" width="12.625" style="181" customWidth="1"/>
    <col min="3" max="3" width="28.625" style="181" customWidth="1"/>
    <col min="4" max="4" width="12.625" style="181" customWidth="1"/>
    <col min="5" max="24" width="9" style="181"/>
    <col min="25" max="16384" width="8.875" style="181"/>
  </cols>
  <sheetData>
    <row r="1" s="114" customFormat="1" ht="24" customHeight="1" spans="1:2">
      <c r="A1" s="121" t="s">
        <v>912</v>
      </c>
      <c r="B1" s="122"/>
    </row>
    <row r="2" s="178" customFormat="1" ht="42" customHeight="1" spans="1:4">
      <c r="A2" s="182" t="s">
        <v>913</v>
      </c>
      <c r="B2" s="220"/>
      <c r="C2" s="220"/>
      <c r="D2" s="220"/>
    </row>
    <row r="3" s="179" customFormat="1" ht="27" customHeight="1" spans="2:4">
      <c r="B3" s="166"/>
      <c r="C3" s="166"/>
      <c r="D3" s="166" t="s">
        <v>2</v>
      </c>
    </row>
    <row r="4" s="180" customFormat="1" ht="30" customHeight="1" spans="1:4">
      <c r="A4" s="183" t="s">
        <v>67</v>
      </c>
      <c r="B4" s="184" t="s">
        <v>4</v>
      </c>
      <c r="C4" s="183" t="s">
        <v>68</v>
      </c>
      <c r="D4" s="184" t="s">
        <v>4</v>
      </c>
    </row>
    <row r="5" s="180" customFormat="1" ht="24" customHeight="1" spans="1:4">
      <c r="A5" s="185" t="s">
        <v>914</v>
      </c>
      <c r="B5" s="186">
        <v>700</v>
      </c>
      <c r="C5" s="187" t="s">
        <v>915</v>
      </c>
      <c r="D5" s="221">
        <v>700</v>
      </c>
    </row>
    <row r="6" s="180" customFormat="1" ht="24" customHeight="1" spans="1:4">
      <c r="A6" s="185" t="s">
        <v>71</v>
      </c>
      <c r="B6" s="186"/>
      <c r="C6" s="185" t="s">
        <v>72</v>
      </c>
      <c r="D6" s="221"/>
    </row>
    <row r="7" ht="24" customHeight="1" spans="1:4">
      <c r="A7" s="188" t="s">
        <v>916</v>
      </c>
      <c r="B7" s="174"/>
      <c r="C7" s="188" t="s">
        <v>917</v>
      </c>
      <c r="D7" s="222"/>
    </row>
    <row r="8" ht="24" customHeight="1" spans="1:4">
      <c r="A8" s="188" t="s">
        <v>918</v>
      </c>
      <c r="B8" s="174"/>
      <c r="C8" s="189" t="s">
        <v>919</v>
      </c>
      <c r="D8" s="222"/>
    </row>
    <row r="9" ht="24" customHeight="1" spans="1:4">
      <c r="A9" s="190"/>
      <c r="B9" s="191"/>
      <c r="C9" s="192"/>
      <c r="D9" s="223"/>
    </row>
    <row r="10" ht="24" customHeight="1" spans="1:4">
      <c r="A10" s="193" t="s">
        <v>115</v>
      </c>
      <c r="B10" s="194">
        <v>700</v>
      </c>
      <c r="C10" s="193" t="s">
        <v>116</v>
      </c>
      <c r="D10" s="194">
        <v>700</v>
      </c>
    </row>
    <row r="11" ht="24" customHeight="1"/>
    <row r="12" ht="24" customHeight="1"/>
    <row r="13" ht="24" customHeight="1"/>
    <row r="14" ht="24" customHeight="1"/>
    <row r="15" ht="24" customHeight="1"/>
    <row r="16" ht="24"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mergeCells count="1">
    <mergeCell ref="A2:D2"/>
  </mergeCells>
  <printOptions horizontalCentered="1"/>
  <pageMargins left="0.590277777777778" right="0.590277777777778" top="0.786805555555556" bottom="0.786805555555556" header="0.5" footer="0.5"/>
  <pageSetup paperSize="9" fitToHeight="0" orientation="portrait" horizontalDpi="600"/>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Y95"/>
  <sheetViews>
    <sheetView showZeros="0" view="pageBreakPreview" zoomScaleNormal="100" workbookViewId="0">
      <selection activeCell="A1" sqref="A1"/>
    </sheetView>
  </sheetViews>
  <sheetFormatPr defaultColWidth="8.875" defaultRowHeight="14.25"/>
  <cols>
    <col min="1" max="1" width="44.875" style="207" customWidth="1"/>
    <col min="2" max="2" width="41" style="208" customWidth="1"/>
    <col min="3" max="17" width="9" style="208"/>
    <col min="18" max="209" width="8.875" style="208"/>
    <col min="210" max="232" width="9" style="208"/>
    <col min="233" max="241" width="9" style="198"/>
    <col min="242" max="16384" width="8.875" style="198"/>
  </cols>
  <sheetData>
    <row r="1" s="114" customFormat="1" ht="24" customHeight="1" spans="1:1">
      <c r="A1" s="121" t="s">
        <v>920</v>
      </c>
    </row>
    <row r="2" s="204" customFormat="1" ht="66" customHeight="1" spans="1:233">
      <c r="A2" s="209" t="s">
        <v>921</v>
      </c>
      <c r="B2" s="209"/>
      <c r="HY2" s="195"/>
    </row>
    <row r="3" s="200" customFormat="1" ht="27" customHeight="1" spans="1:233">
      <c r="A3" s="210"/>
      <c r="B3" s="166" t="s">
        <v>2</v>
      </c>
      <c r="HY3" s="196"/>
    </row>
    <row r="4" s="205" customFormat="1" ht="30" customHeight="1" spans="1:233">
      <c r="A4" s="211" t="s">
        <v>869</v>
      </c>
      <c r="B4" s="184" t="s">
        <v>870</v>
      </c>
      <c r="HY4" s="218"/>
    </row>
    <row r="5" s="206" customFormat="1" ht="23" customHeight="1" spans="1:233">
      <c r="A5" s="212" t="s">
        <v>871</v>
      </c>
      <c r="B5" s="186"/>
      <c r="HY5" s="219"/>
    </row>
    <row r="6" s="206" customFormat="1" ht="23" customHeight="1" spans="1:233">
      <c r="A6" s="213" t="s">
        <v>872</v>
      </c>
      <c r="B6" s="186"/>
      <c r="HY6" s="219"/>
    </row>
    <row r="7" s="206" customFormat="1" ht="23" customHeight="1" spans="1:233">
      <c r="A7" s="213" t="s">
        <v>873</v>
      </c>
      <c r="B7" s="174"/>
      <c r="HY7" s="219"/>
    </row>
    <row r="8" s="206" customFormat="1" ht="23" customHeight="1" spans="1:233">
      <c r="A8" s="213" t="s">
        <v>874</v>
      </c>
      <c r="B8" s="174"/>
      <c r="HY8" s="219"/>
    </row>
    <row r="9" s="206" customFormat="1" ht="23" customHeight="1" spans="1:233">
      <c r="A9" s="213" t="s">
        <v>875</v>
      </c>
      <c r="B9" s="174"/>
      <c r="HY9" s="219"/>
    </row>
    <row r="10" s="206" customFormat="1" ht="23" customHeight="1" spans="1:233">
      <c r="A10" s="213" t="s">
        <v>876</v>
      </c>
      <c r="B10" s="174">
        <v>700</v>
      </c>
      <c r="HY10" s="219"/>
    </row>
    <row r="11" s="206" customFormat="1" ht="23" customHeight="1" spans="1:233">
      <c r="A11" s="212" t="s">
        <v>877</v>
      </c>
      <c r="B11" s="186"/>
      <c r="HY11" s="219"/>
    </row>
    <row r="12" s="206" customFormat="1" ht="23" customHeight="1" spans="1:233">
      <c r="A12" s="213" t="s">
        <v>878</v>
      </c>
      <c r="B12" s="174"/>
      <c r="HY12" s="219"/>
    </row>
    <row r="13" s="206" customFormat="1" ht="23" customHeight="1" spans="1:233">
      <c r="A13" s="213" t="s">
        <v>879</v>
      </c>
      <c r="B13" s="174"/>
      <c r="HY13" s="219"/>
    </row>
    <row r="14" s="206" customFormat="1" ht="23" customHeight="1" spans="1:233">
      <c r="A14" s="213" t="s">
        <v>880</v>
      </c>
      <c r="B14" s="174"/>
      <c r="HY14" s="219"/>
    </row>
    <row r="15" s="206" customFormat="1" ht="23" customHeight="1" spans="1:233">
      <c r="A15" s="214" t="s">
        <v>881</v>
      </c>
      <c r="B15" s="174"/>
      <c r="HY15" s="219"/>
    </row>
    <row r="16" s="206" customFormat="1" ht="23" customHeight="1" spans="1:233">
      <c r="A16" s="212" t="s">
        <v>882</v>
      </c>
      <c r="B16" s="186"/>
      <c r="HY16" s="219"/>
    </row>
    <row r="17" s="206" customFormat="1" ht="23" customHeight="1" spans="1:233">
      <c r="A17" s="213" t="s">
        <v>883</v>
      </c>
      <c r="B17" s="174"/>
      <c r="HY17" s="219"/>
    </row>
    <row r="18" s="206" customFormat="1" ht="23" customHeight="1" spans="1:233">
      <c r="A18" s="213" t="s">
        <v>884</v>
      </c>
      <c r="B18" s="174"/>
      <c r="HY18" s="219"/>
    </row>
    <row r="19" s="206" customFormat="1" ht="23" customHeight="1" spans="1:233">
      <c r="A19" s="213" t="s">
        <v>885</v>
      </c>
      <c r="B19" s="174"/>
      <c r="HY19" s="219"/>
    </row>
    <row r="20" s="206" customFormat="1" ht="23" customHeight="1" spans="1:233">
      <c r="A20" s="213" t="s">
        <v>875</v>
      </c>
      <c r="B20" s="174"/>
      <c r="HY20" s="219"/>
    </row>
    <row r="21" s="206" customFormat="1" ht="23" customHeight="1" spans="1:233">
      <c r="A21" s="213" t="s">
        <v>886</v>
      </c>
      <c r="B21" s="174"/>
      <c r="HY21" s="219"/>
    </row>
    <row r="22" s="206" customFormat="1" ht="23" customHeight="1" spans="1:233">
      <c r="A22" s="212" t="s">
        <v>887</v>
      </c>
      <c r="B22" s="186"/>
      <c r="HY22" s="219"/>
    </row>
    <row r="23" s="206" customFormat="1" ht="23" customHeight="1" spans="1:233">
      <c r="A23" s="215" t="s">
        <v>888</v>
      </c>
      <c r="B23" s="174"/>
      <c r="HY23" s="219"/>
    </row>
    <row r="24" s="206" customFormat="1" ht="23" customHeight="1" spans="1:233">
      <c r="A24" s="215" t="s">
        <v>889</v>
      </c>
      <c r="B24" s="174"/>
      <c r="HY24" s="219"/>
    </row>
    <row r="25" s="206" customFormat="1" ht="23" customHeight="1" spans="1:233">
      <c r="A25" s="215" t="s">
        <v>890</v>
      </c>
      <c r="B25" s="174"/>
      <c r="HY25" s="219"/>
    </row>
    <row r="26" s="206" customFormat="1" ht="23" customHeight="1" spans="1:233">
      <c r="A26" s="212" t="s">
        <v>891</v>
      </c>
      <c r="B26" s="186"/>
      <c r="HY26" s="219"/>
    </row>
    <row r="27" s="206" customFormat="1" ht="23" customHeight="1" spans="1:233">
      <c r="A27" s="213" t="s">
        <v>892</v>
      </c>
      <c r="B27" s="174"/>
      <c r="HY27" s="219"/>
    </row>
    <row r="28" s="206" customFormat="1" ht="23" customHeight="1" spans="1:233">
      <c r="A28" s="188"/>
      <c r="B28" s="174"/>
      <c r="HY28" s="219"/>
    </row>
    <row r="29" s="206" customFormat="1" ht="23" customHeight="1" spans="1:233">
      <c r="A29" s="216" t="s">
        <v>893</v>
      </c>
      <c r="B29" s="217">
        <v>700</v>
      </c>
      <c r="HY29" s="219"/>
    </row>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mergeCells count="1">
    <mergeCell ref="A2:B2"/>
  </mergeCells>
  <printOptions horizontalCentered="1"/>
  <pageMargins left="0.590277777777778" right="0.590277777777778" top="0.786805555555556" bottom="0.786805555555556" header="0.5" footer="0.5"/>
  <pageSetup paperSize="9" scale="98" fitToHeight="0" orientation="portrait" horizontalDpi="600"/>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95"/>
  <sheetViews>
    <sheetView showZeros="0" view="pageBreakPreview" zoomScaleNormal="100" workbookViewId="0">
      <selection activeCell="A1" sqref="A1"/>
    </sheetView>
  </sheetViews>
  <sheetFormatPr defaultColWidth="8.875" defaultRowHeight="14.25" outlineLevelCol="4"/>
  <cols>
    <col min="1" max="1" width="43.625" style="198" customWidth="1"/>
    <col min="2" max="2" width="36.125" style="198" customWidth="1"/>
    <col min="3" max="19" width="9" style="198"/>
    <col min="20" max="16384" width="8.875" style="198"/>
  </cols>
  <sheetData>
    <row r="1" s="114" customFormat="1" ht="24" customHeight="1" spans="1:1">
      <c r="A1" s="121" t="s">
        <v>922</v>
      </c>
    </row>
    <row r="2" s="195" customFormat="1" ht="69" customHeight="1" spans="1:5">
      <c r="A2" s="164" t="s">
        <v>923</v>
      </c>
      <c r="B2" s="165"/>
      <c r="E2" s="199"/>
    </row>
    <row r="3" s="196" customFormat="1" ht="27" customHeight="1" spans="1:1">
      <c r="A3" s="200"/>
    </row>
    <row r="4" s="197" customFormat="1" ht="30" customHeight="1" spans="1:2">
      <c r="A4" s="167" t="s">
        <v>857</v>
      </c>
      <c r="B4" s="184" t="s">
        <v>870</v>
      </c>
    </row>
    <row r="5" s="197" customFormat="1" ht="24" customHeight="1" spans="1:2">
      <c r="A5" s="187" t="s">
        <v>896</v>
      </c>
      <c r="B5" s="176"/>
    </row>
    <row r="6" s="197" customFormat="1" ht="24" customHeight="1" spans="1:2">
      <c r="A6" s="201" t="s">
        <v>924</v>
      </c>
      <c r="B6" s="176"/>
    </row>
    <row r="7" ht="24" customHeight="1" spans="1:2">
      <c r="A7" s="202" t="s">
        <v>898</v>
      </c>
      <c r="B7" s="203"/>
    </row>
    <row r="8" ht="24" customHeight="1" spans="1:2">
      <c r="A8" s="202" t="s">
        <v>899</v>
      </c>
      <c r="B8" s="203"/>
    </row>
    <row r="9" ht="24" customHeight="1" spans="1:2">
      <c r="A9" s="202" t="s">
        <v>900</v>
      </c>
      <c r="B9" s="203"/>
    </row>
    <row r="10" ht="24" customHeight="1" spans="1:2">
      <c r="A10" s="202" t="s">
        <v>901</v>
      </c>
      <c r="B10" s="203"/>
    </row>
    <row r="11" ht="24" customHeight="1" spans="1:2">
      <c r="A11" s="187" t="s">
        <v>902</v>
      </c>
      <c r="B11" s="176"/>
    </row>
    <row r="12" ht="24" customHeight="1" spans="1:2">
      <c r="A12" s="202" t="s">
        <v>903</v>
      </c>
      <c r="B12" s="203"/>
    </row>
    <row r="13" ht="24" customHeight="1" spans="1:2">
      <c r="A13" s="202" t="s">
        <v>904</v>
      </c>
      <c r="B13" s="203"/>
    </row>
    <row r="14" ht="24" customHeight="1" spans="1:2">
      <c r="A14" s="202" t="s">
        <v>905</v>
      </c>
      <c r="B14" s="203"/>
    </row>
    <row r="15" ht="24" customHeight="1" spans="1:2">
      <c r="A15" s="172" t="s">
        <v>900</v>
      </c>
      <c r="B15" s="203"/>
    </row>
    <row r="16" ht="24" customHeight="1" spans="1:2">
      <c r="A16" s="172" t="s">
        <v>906</v>
      </c>
      <c r="B16" s="203">
        <v>700</v>
      </c>
    </row>
    <row r="17" ht="24" customHeight="1" spans="1:2">
      <c r="A17" s="187" t="s">
        <v>907</v>
      </c>
      <c r="B17" s="176"/>
    </row>
    <row r="18" ht="24" customHeight="1" spans="1:2">
      <c r="A18" s="202" t="s">
        <v>908</v>
      </c>
      <c r="B18" s="203"/>
    </row>
    <row r="19" ht="24" customHeight="1" spans="1:2">
      <c r="A19" s="187" t="s">
        <v>909</v>
      </c>
      <c r="B19" s="176"/>
    </row>
    <row r="20" ht="24" customHeight="1" spans="1:2">
      <c r="A20" s="172" t="s">
        <v>910</v>
      </c>
      <c r="B20" s="203"/>
    </row>
    <row r="21" ht="24" customHeight="1" spans="1:2">
      <c r="A21" s="171"/>
      <c r="B21" s="174"/>
    </row>
    <row r="22" ht="24" customHeight="1" spans="1:2">
      <c r="A22" s="175" t="s">
        <v>911</v>
      </c>
      <c r="B22" s="176">
        <v>700</v>
      </c>
    </row>
    <row r="23" ht="24" customHeight="1" spans="1:1">
      <c r="A23" s="197"/>
    </row>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mergeCells count="1">
    <mergeCell ref="A2:B2"/>
  </mergeCells>
  <printOptions horizontalCentered="1"/>
  <pageMargins left="0.590277777777778" right="0.590277777777778" top="0.786805555555556" bottom="0.786805555555556" header="0.5" footer="0.5"/>
  <pageSetup paperSize="9" orientation="portrait" horizontalDpi="600"/>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95"/>
  <sheetViews>
    <sheetView showZeros="0" view="pageBreakPreview" zoomScaleNormal="100" workbookViewId="0">
      <selection activeCell="A1" sqref="A1"/>
    </sheetView>
  </sheetViews>
  <sheetFormatPr defaultColWidth="8.875" defaultRowHeight="14.25" outlineLevelCol="3"/>
  <cols>
    <col min="1" max="1" width="32.625" style="181" customWidth="1"/>
    <col min="2" max="2" width="12.625" style="181" customWidth="1"/>
    <col min="3" max="3" width="32.625" style="181" customWidth="1"/>
    <col min="4" max="4" width="12.625" style="181" customWidth="1"/>
    <col min="5" max="19" width="9" style="181"/>
    <col min="20" max="16384" width="8.875" style="181"/>
  </cols>
  <sheetData>
    <row r="1" s="114" customFormat="1" ht="24" customHeight="1" spans="1:2">
      <c r="A1" s="121" t="s">
        <v>925</v>
      </c>
      <c r="B1" s="122"/>
    </row>
    <row r="2" s="178" customFormat="1" ht="42" customHeight="1" spans="1:4">
      <c r="A2" s="182" t="s">
        <v>926</v>
      </c>
      <c r="B2" s="182"/>
      <c r="C2" s="182"/>
      <c r="D2" s="182"/>
    </row>
    <row r="3" s="179" customFormat="1" ht="27" customHeight="1" spans="2:4">
      <c r="B3" s="166"/>
      <c r="C3" s="166"/>
      <c r="D3" s="166" t="s">
        <v>2</v>
      </c>
    </row>
    <row r="4" s="180" customFormat="1" ht="30" customHeight="1" spans="1:4">
      <c r="A4" s="183" t="s">
        <v>67</v>
      </c>
      <c r="B4" s="184" t="s">
        <v>4</v>
      </c>
      <c r="C4" s="183" t="s">
        <v>68</v>
      </c>
      <c r="D4" s="184" t="s">
        <v>4</v>
      </c>
    </row>
    <row r="5" s="180" customFormat="1" ht="24" customHeight="1" spans="1:4">
      <c r="A5" s="185" t="s">
        <v>914</v>
      </c>
      <c r="B5" s="186">
        <v>700</v>
      </c>
      <c r="C5" s="187" t="s">
        <v>915</v>
      </c>
      <c r="D5" s="186">
        <v>700</v>
      </c>
    </row>
    <row r="6" s="180" customFormat="1" ht="24" customHeight="1" spans="1:4">
      <c r="A6" s="185" t="s">
        <v>71</v>
      </c>
      <c r="B6" s="186"/>
      <c r="C6" s="185" t="s">
        <v>72</v>
      </c>
      <c r="D6" s="186"/>
    </row>
    <row r="7" ht="24" customHeight="1" spans="1:4">
      <c r="A7" s="188" t="s">
        <v>916</v>
      </c>
      <c r="B7" s="174"/>
      <c r="C7" s="189" t="s">
        <v>927</v>
      </c>
      <c r="D7" s="174"/>
    </row>
    <row r="8" ht="24" customHeight="1" spans="1:4">
      <c r="A8" s="188" t="s">
        <v>928</v>
      </c>
      <c r="B8" s="174"/>
      <c r="C8" s="188" t="s">
        <v>917</v>
      </c>
      <c r="D8" s="174"/>
    </row>
    <row r="9" ht="24" customHeight="1" spans="1:4">
      <c r="A9" s="188" t="s">
        <v>918</v>
      </c>
      <c r="B9" s="174"/>
      <c r="C9" s="189" t="s">
        <v>919</v>
      </c>
      <c r="D9" s="174"/>
    </row>
    <row r="10" ht="24" customHeight="1" spans="1:4">
      <c r="A10" s="190"/>
      <c r="B10" s="191"/>
      <c r="C10" s="192"/>
      <c r="D10" s="191"/>
    </row>
    <row r="11" ht="24" customHeight="1" spans="1:4">
      <c r="A11" s="193" t="s">
        <v>115</v>
      </c>
      <c r="B11" s="194">
        <v>700</v>
      </c>
      <c r="C11" s="193" t="s">
        <v>116</v>
      </c>
      <c r="D11" s="194">
        <v>700</v>
      </c>
    </row>
    <row r="12" ht="24" customHeight="1"/>
    <row r="13" ht="24" customHeight="1"/>
    <row r="14" ht="24" customHeight="1"/>
    <row r="15" ht="24" customHeight="1"/>
    <row r="16" ht="24"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mergeCells count="1">
    <mergeCell ref="A2:D2"/>
  </mergeCells>
  <printOptions horizontalCentered="1"/>
  <pageMargins left="0.590277777777778" right="0.590277777777778" top="0.786805555555556" bottom="0.786805555555556" header="0.5" footer="0.5"/>
  <pageSetup paperSize="9" scale="93" fitToHeight="0" orientation="portrait" horizontalDpi="600"/>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97"/>
  <sheetViews>
    <sheetView view="pageBreakPreview" zoomScaleNormal="100" workbookViewId="0">
      <selection activeCell="A1" sqref="A1"/>
    </sheetView>
  </sheetViews>
  <sheetFormatPr defaultColWidth="9" defaultRowHeight="13.5" outlineLevelCol="1"/>
  <cols>
    <col min="1" max="1" width="45" style="163" customWidth="1"/>
    <col min="2" max="2" width="29.375" style="163" customWidth="1"/>
    <col min="3" max="30" width="9" style="163"/>
    <col min="31" max="16383" width="60.625" style="163"/>
    <col min="16384" max="16384" width="9" style="163"/>
  </cols>
  <sheetData>
    <row r="1" s="114" customFormat="1" ht="24" customHeight="1" spans="1:1">
      <c r="A1" s="121" t="s">
        <v>929</v>
      </c>
    </row>
    <row r="2" s="161" customFormat="1" ht="95" customHeight="1" spans="1:2">
      <c r="A2" s="164" t="s">
        <v>930</v>
      </c>
      <c r="B2" s="165"/>
    </row>
    <row r="3" s="162" customFormat="1" ht="27" customHeight="1" spans="2:2">
      <c r="B3" s="166" t="s">
        <v>2</v>
      </c>
    </row>
    <row r="4" ht="36.75" customHeight="1" spans="1:2">
      <c r="A4" s="167" t="s">
        <v>931</v>
      </c>
      <c r="B4" s="168" t="s">
        <v>4</v>
      </c>
    </row>
    <row r="5" ht="24" customHeight="1" spans="1:2">
      <c r="A5" s="169" t="s">
        <v>896</v>
      </c>
      <c r="B5" s="170"/>
    </row>
    <row r="6" ht="24" customHeight="1" spans="1:2">
      <c r="A6" s="171" t="s">
        <v>924</v>
      </c>
      <c r="B6" s="170"/>
    </row>
    <row r="7" ht="24" customHeight="1" spans="1:2">
      <c r="A7" s="172" t="s">
        <v>898</v>
      </c>
      <c r="B7" s="170"/>
    </row>
    <row r="8" ht="24" customHeight="1" spans="1:2">
      <c r="A8" s="172" t="s">
        <v>899</v>
      </c>
      <c r="B8" s="170"/>
    </row>
    <row r="9" ht="24" customHeight="1" spans="1:2">
      <c r="A9" s="172" t="s">
        <v>900</v>
      </c>
      <c r="B9" s="170"/>
    </row>
    <row r="10" ht="24" customHeight="1" spans="1:2">
      <c r="A10" s="172" t="s">
        <v>901</v>
      </c>
      <c r="B10" s="170"/>
    </row>
    <row r="11" ht="24" customHeight="1" spans="1:2">
      <c r="A11" s="173" t="s">
        <v>900</v>
      </c>
      <c r="B11" s="170"/>
    </row>
    <row r="12" ht="24" customHeight="1" spans="1:2">
      <c r="A12" s="173" t="s">
        <v>900</v>
      </c>
      <c r="B12" s="170"/>
    </row>
    <row r="13" ht="24" customHeight="1" spans="1:2">
      <c r="A13" s="171"/>
      <c r="B13" s="174"/>
    </row>
    <row r="14" ht="24" customHeight="1" spans="1:2">
      <c r="A14" s="175" t="s">
        <v>34</v>
      </c>
      <c r="B14" s="176"/>
    </row>
    <row r="15" ht="24" customHeight="1" spans="1:1">
      <c r="A15" s="177" t="s">
        <v>932</v>
      </c>
    </row>
    <row r="16" ht="24"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sheetData>
  <mergeCells count="1">
    <mergeCell ref="A2:B2"/>
  </mergeCells>
  <printOptions horizontalCentered="1"/>
  <pageMargins left="0.590277777777778" right="0.590277777777778" top="0.786805555555556" bottom="0.786805555555556" header="0.5" footer="0.5"/>
  <pageSetup paperSize="9" orientation="portrait" horizontalDpi="600"/>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96"/>
  <sheetViews>
    <sheetView showZeros="0" view="pageBreakPreview" zoomScaleNormal="100" workbookViewId="0">
      <selection activeCell="A1" sqref="A1"/>
    </sheetView>
  </sheetViews>
  <sheetFormatPr defaultColWidth="8.875" defaultRowHeight="14.25"/>
  <cols>
    <col min="1" max="1" width="48.125" style="139" customWidth="1"/>
    <col min="2" max="2" width="32.75" style="139" customWidth="1"/>
    <col min="3" max="3" width="9" style="139"/>
    <col min="4" max="226" width="8.875" style="139"/>
    <col min="227" max="16384" width="8.875" style="120"/>
  </cols>
  <sheetData>
    <row r="1" s="114" customFormat="1" ht="24" customHeight="1" spans="1:2">
      <c r="A1" s="121" t="s">
        <v>933</v>
      </c>
      <c r="B1" s="122"/>
    </row>
    <row r="2" s="159" customFormat="1" ht="42" customHeight="1" spans="1:228">
      <c r="A2" s="160" t="s">
        <v>934</v>
      </c>
      <c r="B2" s="160"/>
      <c r="HS2" s="115"/>
      <c r="HT2" s="115"/>
    </row>
    <row r="3" s="124" customFormat="1" ht="27" customHeight="1" spans="2:228">
      <c r="B3" s="116" t="s">
        <v>2</v>
      </c>
      <c r="HS3" s="116"/>
      <c r="HT3" s="116"/>
    </row>
    <row r="4" s="150" customFormat="1" ht="30" customHeight="1" spans="1:228">
      <c r="A4" s="151" t="s">
        <v>857</v>
      </c>
      <c r="B4" s="152" t="s">
        <v>4</v>
      </c>
      <c r="HS4" s="138"/>
      <c r="HT4" s="138"/>
    </row>
    <row r="5" s="150" customFormat="1" ht="24" customHeight="1" spans="1:226">
      <c r="A5" s="142" t="s">
        <v>935</v>
      </c>
      <c r="B5" s="153">
        <f>SUM(B6:B10)</f>
        <v>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39"/>
      <c r="EJ5" s="139"/>
      <c r="EK5" s="139"/>
      <c r="EL5" s="139"/>
      <c r="EM5" s="139"/>
      <c r="EN5" s="139"/>
      <c r="EO5" s="139"/>
      <c r="EP5" s="139"/>
      <c r="EQ5" s="139"/>
      <c r="ER5" s="139"/>
      <c r="ES5" s="139"/>
      <c r="ET5" s="139"/>
      <c r="EU5" s="139"/>
      <c r="EV5" s="139"/>
      <c r="EW5" s="139"/>
      <c r="EX5" s="139"/>
      <c r="EY5" s="139"/>
      <c r="EZ5" s="139"/>
      <c r="FA5" s="139"/>
      <c r="FB5" s="139"/>
      <c r="FC5" s="139"/>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39"/>
      <c r="HA5" s="139"/>
      <c r="HB5" s="139"/>
      <c r="HC5" s="139"/>
      <c r="HD5" s="139"/>
      <c r="HE5" s="139"/>
      <c r="HF5" s="139"/>
      <c r="HG5" s="139"/>
      <c r="HH5" s="139"/>
      <c r="HI5" s="139"/>
      <c r="HJ5" s="139"/>
      <c r="HK5" s="139"/>
      <c r="HL5" s="139"/>
      <c r="HM5" s="139"/>
      <c r="HN5" s="139"/>
      <c r="HO5" s="139"/>
      <c r="HP5" s="139"/>
      <c r="HQ5" s="139"/>
      <c r="HR5" s="139"/>
    </row>
    <row r="6" s="139" customFormat="1" ht="24" customHeight="1" spans="1:228">
      <c r="A6" s="22" t="s">
        <v>936</v>
      </c>
      <c r="B6" s="146"/>
      <c r="HS6" s="120"/>
      <c r="HT6" s="120"/>
    </row>
    <row r="7" s="139" customFormat="1" ht="24" customHeight="1" spans="1:228">
      <c r="A7" s="130" t="s">
        <v>937</v>
      </c>
      <c r="B7" s="146"/>
      <c r="HS7" s="120"/>
      <c r="HT7" s="120"/>
    </row>
    <row r="8" s="139" customFormat="1" ht="24" customHeight="1" spans="1:228">
      <c r="A8" s="130" t="s">
        <v>938</v>
      </c>
      <c r="B8" s="146"/>
      <c r="HS8" s="120"/>
      <c r="HT8" s="120"/>
    </row>
    <row r="9" s="139" customFormat="1" ht="24" customHeight="1" spans="1:228">
      <c r="A9" s="130" t="s">
        <v>939</v>
      </c>
      <c r="B9" s="146"/>
      <c r="HS9" s="120"/>
      <c r="HT9" s="120"/>
    </row>
    <row r="10" s="139" customFormat="1" ht="24" customHeight="1" spans="1:228">
      <c r="A10" s="154" t="s">
        <v>940</v>
      </c>
      <c r="B10" s="146"/>
      <c r="HS10" s="120"/>
      <c r="HT10" s="120"/>
    </row>
    <row r="11" s="150" customFormat="1" ht="24" customHeight="1" spans="1:226">
      <c r="A11" s="142" t="s">
        <v>941</v>
      </c>
      <c r="B11" s="153">
        <f>SUM(B12:B15)</f>
        <v>0</v>
      </c>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c r="DT11" s="139"/>
      <c r="DU11" s="139"/>
      <c r="DV11" s="139"/>
      <c r="DW11" s="139"/>
      <c r="DX11" s="139"/>
      <c r="DY11" s="139"/>
      <c r="DZ11" s="139"/>
      <c r="EA11" s="139"/>
      <c r="EB11" s="139"/>
      <c r="EC11" s="139"/>
      <c r="ED11" s="139"/>
      <c r="EE11" s="139"/>
      <c r="EF11" s="139"/>
      <c r="EG11" s="139"/>
      <c r="EH11" s="139"/>
      <c r="EI11" s="139"/>
      <c r="EJ11" s="139"/>
      <c r="EK11" s="139"/>
      <c r="EL11" s="139"/>
      <c r="EM11" s="139"/>
      <c r="EN11" s="139"/>
      <c r="EO11" s="139"/>
      <c r="EP11" s="139"/>
      <c r="EQ11" s="139"/>
      <c r="ER11" s="139"/>
      <c r="ES11" s="139"/>
      <c r="ET11" s="139"/>
      <c r="EU11" s="139"/>
      <c r="EV11" s="139"/>
      <c r="EW11" s="139"/>
      <c r="EX11" s="139"/>
      <c r="EY11" s="139"/>
      <c r="EZ11" s="139"/>
      <c r="FA11" s="139"/>
      <c r="FB11" s="139"/>
      <c r="FC11" s="139"/>
      <c r="FD11" s="139"/>
      <c r="FE11" s="139"/>
      <c r="FF11" s="139"/>
      <c r="FG11" s="139"/>
      <c r="FH11" s="139"/>
      <c r="FI11" s="139"/>
      <c r="FJ11" s="139"/>
      <c r="FK11" s="139"/>
      <c r="FL11" s="139"/>
      <c r="FM11" s="139"/>
      <c r="FN11" s="139"/>
      <c r="FO11" s="139"/>
      <c r="FP11" s="139"/>
      <c r="FQ11" s="139"/>
      <c r="FR11" s="139"/>
      <c r="FS11" s="139"/>
      <c r="FT11" s="139"/>
      <c r="FU11" s="139"/>
      <c r="FV11" s="139"/>
      <c r="FW11" s="139"/>
      <c r="FX11" s="139"/>
      <c r="FY11" s="139"/>
      <c r="FZ11" s="139"/>
      <c r="GA11" s="139"/>
      <c r="GB11" s="139"/>
      <c r="GC11" s="139"/>
      <c r="GD11" s="139"/>
      <c r="GE11" s="139"/>
      <c r="GF11" s="139"/>
      <c r="GG11" s="139"/>
      <c r="GH11" s="139"/>
      <c r="GI11" s="139"/>
      <c r="GJ11" s="139"/>
      <c r="GK11" s="139"/>
      <c r="GL11" s="139"/>
      <c r="GM11" s="139"/>
      <c r="GN11" s="139"/>
      <c r="GO11" s="139"/>
      <c r="GP11" s="139"/>
      <c r="GQ11" s="139"/>
      <c r="GR11" s="139"/>
      <c r="GS11" s="139"/>
      <c r="GT11" s="139"/>
      <c r="GU11" s="139"/>
      <c r="GV11" s="139"/>
      <c r="GW11" s="139"/>
      <c r="GX11" s="139"/>
      <c r="GY11" s="139"/>
      <c r="GZ11" s="139"/>
      <c r="HA11" s="139"/>
      <c r="HB11" s="139"/>
      <c r="HC11" s="139"/>
      <c r="HD11" s="139"/>
      <c r="HE11" s="139"/>
      <c r="HF11" s="139"/>
      <c r="HG11" s="139"/>
      <c r="HH11" s="139"/>
      <c r="HI11" s="139"/>
      <c r="HJ11" s="139"/>
      <c r="HK11" s="139"/>
      <c r="HL11" s="139"/>
      <c r="HM11" s="139"/>
      <c r="HN11" s="139"/>
      <c r="HO11" s="139"/>
      <c r="HP11" s="139"/>
      <c r="HQ11" s="139"/>
      <c r="HR11" s="139"/>
    </row>
    <row r="12" s="139" customFormat="1" ht="24" customHeight="1" spans="1:228">
      <c r="A12" s="22" t="s">
        <v>942</v>
      </c>
      <c r="B12" s="146"/>
      <c r="HS12" s="120"/>
      <c r="HT12" s="120"/>
    </row>
    <row r="13" s="139" customFormat="1" ht="24" customHeight="1" spans="1:228">
      <c r="A13" s="130" t="s">
        <v>943</v>
      </c>
      <c r="B13" s="146"/>
      <c r="HS13" s="120"/>
      <c r="HT13" s="120"/>
    </row>
    <row r="14" s="139" customFormat="1" ht="24" customHeight="1" spans="1:228">
      <c r="A14" s="130" t="s">
        <v>944</v>
      </c>
      <c r="B14" s="146"/>
      <c r="HS14" s="120"/>
      <c r="HT14" s="120"/>
    </row>
    <row r="15" s="139" customFormat="1" ht="24" customHeight="1" spans="1:228">
      <c r="A15" s="130" t="s">
        <v>945</v>
      </c>
      <c r="B15" s="146"/>
      <c r="HS15" s="120"/>
      <c r="HT15" s="120"/>
    </row>
    <row r="16" s="150" customFormat="1" ht="24" customHeight="1" spans="1:226">
      <c r="A16" s="142" t="s">
        <v>946</v>
      </c>
      <c r="B16" s="153">
        <f>SUM(B17:B20)</f>
        <v>0</v>
      </c>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c r="BM16" s="139"/>
      <c r="BN16" s="139"/>
      <c r="BO16" s="139"/>
      <c r="BP16" s="139"/>
      <c r="BQ16" s="139"/>
      <c r="BR16" s="139"/>
      <c r="BS16" s="139"/>
      <c r="BT16" s="139"/>
      <c r="BU16" s="139"/>
      <c r="BV16" s="139"/>
      <c r="BW16" s="139"/>
      <c r="BX16" s="139"/>
      <c r="BY16" s="139"/>
      <c r="BZ16" s="139"/>
      <c r="CA16" s="139"/>
      <c r="CB16" s="139"/>
      <c r="CC16" s="139"/>
      <c r="CD16" s="139"/>
      <c r="CE16" s="139"/>
      <c r="CF16" s="139"/>
      <c r="CG16" s="139"/>
      <c r="CH16" s="139"/>
      <c r="CI16" s="139"/>
      <c r="CJ16" s="139"/>
      <c r="CK16" s="139"/>
      <c r="CL16" s="139"/>
      <c r="CM16" s="139"/>
      <c r="CN16" s="139"/>
      <c r="CO16" s="139"/>
      <c r="CP16" s="139"/>
      <c r="CQ16" s="139"/>
      <c r="CR16" s="139"/>
      <c r="CS16" s="139"/>
      <c r="CT16" s="139"/>
      <c r="CU16" s="139"/>
      <c r="CV16" s="139"/>
      <c r="CW16" s="139"/>
      <c r="CX16" s="139"/>
      <c r="CY16" s="139"/>
      <c r="CZ16" s="139"/>
      <c r="DA16" s="139"/>
      <c r="DB16" s="139"/>
      <c r="DC16" s="139"/>
      <c r="DD16" s="139"/>
      <c r="DE16" s="139"/>
      <c r="DF16" s="139"/>
      <c r="DG16" s="139"/>
      <c r="DH16" s="139"/>
      <c r="DI16" s="139"/>
      <c r="DJ16" s="139"/>
      <c r="DK16" s="139"/>
      <c r="DL16" s="139"/>
      <c r="DM16" s="139"/>
      <c r="DN16" s="139"/>
      <c r="DO16" s="139"/>
      <c r="DP16" s="139"/>
      <c r="DQ16" s="139"/>
      <c r="DR16" s="139"/>
      <c r="DS16" s="139"/>
      <c r="DT16" s="139"/>
      <c r="DU16" s="139"/>
      <c r="DV16" s="139"/>
      <c r="DW16" s="139"/>
      <c r="DX16" s="139"/>
      <c r="DY16" s="139"/>
      <c r="DZ16" s="139"/>
      <c r="EA16" s="139"/>
      <c r="EB16" s="139"/>
      <c r="EC16" s="139"/>
      <c r="ED16" s="139"/>
      <c r="EE16" s="139"/>
      <c r="EF16" s="139"/>
      <c r="EG16" s="139"/>
      <c r="EH16" s="139"/>
      <c r="EI16" s="139"/>
      <c r="EJ16" s="139"/>
      <c r="EK16" s="139"/>
      <c r="EL16" s="139"/>
      <c r="EM16" s="139"/>
      <c r="EN16" s="139"/>
      <c r="EO16" s="139"/>
      <c r="EP16" s="139"/>
      <c r="EQ16" s="139"/>
      <c r="ER16" s="139"/>
      <c r="ES16" s="139"/>
      <c r="ET16" s="139"/>
      <c r="EU16" s="139"/>
      <c r="EV16" s="139"/>
      <c r="EW16" s="139"/>
      <c r="EX16" s="139"/>
      <c r="EY16" s="139"/>
      <c r="EZ16" s="139"/>
      <c r="FA16" s="139"/>
      <c r="FB16" s="139"/>
      <c r="FC16" s="139"/>
      <c r="FD16" s="139"/>
      <c r="FE16" s="139"/>
      <c r="FF16" s="139"/>
      <c r="FG16" s="139"/>
      <c r="FH16" s="139"/>
      <c r="FI16" s="139"/>
      <c r="FJ16" s="139"/>
      <c r="FK16" s="139"/>
      <c r="FL16" s="139"/>
      <c r="FM16" s="139"/>
      <c r="FN16" s="139"/>
      <c r="FO16" s="139"/>
      <c r="FP16" s="139"/>
      <c r="FQ16" s="139"/>
      <c r="FR16" s="139"/>
      <c r="FS16" s="139"/>
      <c r="FT16" s="139"/>
      <c r="FU16" s="139"/>
      <c r="FV16" s="139"/>
      <c r="FW16" s="139"/>
      <c r="FX16" s="139"/>
      <c r="FY16" s="139"/>
      <c r="FZ16" s="139"/>
      <c r="GA16" s="139"/>
      <c r="GB16" s="139"/>
      <c r="GC16" s="139"/>
      <c r="GD16" s="139"/>
      <c r="GE16" s="139"/>
      <c r="GF16" s="139"/>
      <c r="GG16" s="139"/>
      <c r="GH16" s="139"/>
      <c r="GI16" s="139"/>
      <c r="GJ16" s="139"/>
      <c r="GK16" s="139"/>
      <c r="GL16" s="139"/>
      <c r="GM16" s="139"/>
      <c r="GN16" s="139"/>
      <c r="GO16" s="139"/>
      <c r="GP16" s="139"/>
      <c r="GQ16" s="139"/>
      <c r="GR16" s="139"/>
      <c r="GS16" s="139"/>
      <c r="GT16" s="139"/>
      <c r="GU16" s="139"/>
      <c r="GV16" s="139"/>
      <c r="GW16" s="139"/>
      <c r="GX16" s="139"/>
      <c r="GY16" s="139"/>
      <c r="GZ16" s="139"/>
      <c r="HA16" s="139"/>
      <c r="HB16" s="139"/>
      <c r="HC16" s="139"/>
      <c r="HD16" s="139"/>
      <c r="HE16" s="139"/>
      <c r="HF16" s="139"/>
      <c r="HG16" s="139"/>
      <c r="HH16" s="139"/>
      <c r="HI16" s="139"/>
      <c r="HJ16" s="139"/>
      <c r="HK16" s="139"/>
      <c r="HL16" s="139"/>
      <c r="HM16" s="139"/>
      <c r="HN16" s="139"/>
      <c r="HO16" s="139"/>
      <c r="HP16" s="139"/>
      <c r="HQ16" s="139"/>
      <c r="HR16" s="139"/>
    </row>
    <row r="17" s="139" customFormat="1" ht="24" customHeight="1" spans="1:228">
      <c r="A17" s="22" t="s">
        <v>947</v>
      </c>
      <c r="B17" s="146"/>
      <c r="HS17" s="120"/>
      <c r="HT17" s="120"/>
    </row>
    <row r="18" s="139" customFormat="1" ht="24" customHeight="1" spans="1:228">
      <c r="A18" s="22" t="s">
        <v>948</v>
      </c>
      <c r="B18" s="146"/>
      <c r="HS18" s="120"/>
      <c r="HT18" s="120"/>
    </row>
    <row r="19" s="139" customFormat="1" ht="24" customHeight="1" spans="1:228">
      <c r="A19" s="22" t="s">
        <v>949</v>
      </c>
      <c r="B19" s="146"/>
      <c r="HS19" s="120"/>
      <c r="HT19" s="120"/>
    </row>
    <row r="20" s="139" customFormat="1" ht="24" customHeight="1" spans="1:228">
      <c r="A20" s="22" t="s">
        <v>950</v>
      </c>
      <c r="B20" s="146"/>
      <c r="HS20" s="120"/>
      <c r="HT20" s="120"/>
    </row>
    <row r="21" s="150" customFormat="1" ht="24" customHeight="1" spans="1:226">
      <c r="A21" s="142" t="s">
        <v>951</v>
      </c>
      <c r="B21" s="153">
        <f>SUM(B22:B26)</f>
        <v>0</v>
      </c>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c r="BJ21" s="139"/>
      <c r="BK21" s="139"/>
      <c r="BL21" s="139"/>
      <c r="BM21" s="139"/>
      <c r="BN21" s="139"/>
      <c r="BO21" s="139"/>
      <c r="BP21" s="139"/>
      <c r="BQ21" s="139"/>
      <c r="BR21" s="139"/>
      <c r="BS21" s="139"/>
      <c r="BT21" s="139"/>
      <c r="BU21" s="139"/>
      <c r="BV21" s="139"/>
      <c r="BW21" s="139"/>
      <c r="BX21" s="139"/>
      <c r="BY21" s="139"/>
      <c r="BZ21" s="139"/>
      <c r="CA21" s="139"/>
      <c r="CB21" s="139"/>
      <c r="CC21" s="139"/>
      <c r="CD21" s="139"/>
      <c r="CE21" s="139"/>
      <c r="CF21" s="139"/>
      <c r="CG21" s="139"/>
      <c r="CH21" s="139"/>
      <c r="CI21" s="139"/>
      <c r="CJ21" s="139"/>
      <c r="CK21" s="139"/>
      <c r="CL21" s="139"/>
      <c r="CM21" s="139"/>
      <c r="CN21" s="139"/>
      <c r="CO21" s="139"/>
      <c r="CP21" s="139"/>
      <c r="CQ21" s="139"/>
      <c r="CR21" s="139"/>
      <c r="CS21" s="139"/>
      <c r="CT21" s="139"/>
      <c r="CU21" s="139"/>
      <c r="CV21" s="139"/>
      <c r="CW21" s="139"/>
      <c r="CX21" s="139"/>
      <c r="CY21" s="139"/>
      <c r="CZ21" s="139"/>
      <c r="DA21" s="139"/>
      <c r="DB21" s="139"/>
      <c r="DC21" s="139"/>
      <c r="DD21" s="139"/>
      <c r="DE21" s="139"/>
      <c r="DF21" s="139"/>
      <c r="DG21" s="139"/>
      <c r="DH21" s="139"/>
      <c r="DI21" s="139"/>
      <c r="DJ21" s="139"/>
      <c r="DK21" s="139"/>
      <c r="DL21" s="139"/>
      <c r="DM21" s="139"/>
      <c r="DN21" s="139"/>
      <c r="DO21" s="139"/>
      <c r="DP21" s="139"/>
      <c r="DQ21" s="139"/>
      <c r="DR21" s="139"/>
      <c r="DS21" s="139"/>
      <c r="DT21" s="139"/>
      <c r="DU21" s="139"/>
      <c r="DV21" s="139"/>
      <c r="DW21" s="139"/>
      <c r="DX21" s="139"/>
      <c r="DY21" s="139"/>
      <c r="DZ21" s="139"/>
      <c r="EA21" s="139"/>
      <c r="EB21" s="139"/>
      <c r="EC21" s="139"/>
      <c r="ED21" s="139"/>
      <c r="EE21" s="139"/>
      <c r="EF21" s="139"/>
      <c r="EG21" s="139"/>
      <c r="EH21" s="139"/>
      <c r="EI21" s="139"/>
      <c r="EJ21" s="139"/>
      <c r="EK21" s="139"/>
      <c r="EL21" s="139"/>
      <c r="EM21" s="139"/>
      <c r="EN21" s="139"/>
      <c r="EO21" s="139"/>
      <c r="EP21" s="139"/>
      <c r="EQ21" s="139"/>
      <c r="ER21" s="139"/>
      <c r="ES21" s="139"/>
      <c r="ET21" s="139"/>
      <c r="EU21" s="139"/>
      <c r="EV21" s="139"/>
      <c r="EW21" s="139"/>
      <c r="EX21" s="139"/>
      <c r="EY21" s="139"/>
      <c r="EZ21" s="139"/>
      <c r="FA21" s="139"/>
      <c r="FB21" s="139"/>
      <c r="FC21" s="139"/>
      <c r="FD21" s="139"/>
      <c r="FE21" s="139"/>
      <c r="FF21" s="139"/>
      <c r="FG21" s="139"/>
      <c r="FH21" s="139"/>
      <c r="FI21" s="139"/>
      <c r="FJ21" s="139"/>
      <c r="FK21" s="139"/>
      <c r="FL21" s="139"/>
      <c r="FM21" s="139"/>
      <c r="FN21" s="139"/>
      <c r="FO21" s="139"/>
      <c r="FP21" s="139"/>
      <c r="FQ21" s="139"/>
      <c r="FR21" s="139"/>
      <c r="FS21" s="139"/>
      <c r="FT21" s="139"/>
      <c r="FU21" s="139"/>
      <c r="FV21" s="139"/>
      <c r="FW21" s="139"/>
      <c r="FX21" s="139"/>
      <c r="FY21" s="139"/>
      <c r="FZ21" s="139"/>
      <c r="GA21" s="139"/>
      <c r="GB21" s="139"/>
      <c r="GC21" s="139"/>
      <c r="GD21" s="139"/>
      <c r="GE21" s="139"/>
      <c r="GF21" s="139"/>
      <c r="GG21" s="139"/>
      <c r="GH21" s="139"/>
      <c r="GI21" s="139"/>
      <c r="GJ21" s="139"/>
      <c r="GK21" s="139"/>
      <c r="GL21" s="139"/>
      <c r="GM21" s="139"/>
      <c r="GN21" s="139"/>
      <c r="GO21" s="139"/>
      <c r="GP21" s="139"/>
      <c r="GQ21" s="139"/>
      <c r="GR21" s="139"/>
      <c r="GS21" s="139"/>
      <c r="GT21" s="139"/>
      <c r="GU21" s="139"/>
      <c r="GV21" s="139"/>
      <c r="GW21" s="139"/>
      <c r="GX21" s="139"/>
      <c r="GY21" s="139"/>
      <c r="GZ21" s="139"/>
      <c r="HA21" s="139"/>
      <c r="HB21" s="139"/>
      <c r="HC21" s="139"/>
      <c r="HD21" s="139"/>
      <c r="HE21" s="139"/>
      <c r="HF21" s="139"/>
      <c r="HG21" s="139"/>
      <c r="HH21" s="139"/>
      <c r="HI21" s="139"/>
      <c r="HJ21" s="139"/>
      <c r="HK21" s="139"/>
      <c r="HL21" s="139"/>
      <c r="HM21" s="139"/>
      <c r="HN21" s="139"/>
      <c r="HO21" s="139"/>
      <c r="HP21" s="139"/>
      <c r="HQ21" s="139"/>
      <c r="HR21" s="139"/>
    </row>
    <row r="22" s="139" customFormat="1" ht="24" customHeight="1" spans="1:2">
      <c r="A22" s="22" t="s">
        <v>952</v>
      </c>
      <c r="B22" s="146"/>
    </row>
    <row r="23" s="139" customFormat="1" ht="24" customHeight="1" spans="1:2">
      <c r="A23" s="22" t="s">
        <v>953</v>
      </c>
      <c r="B23" s="146"/>
    </row>
    <row r="24" s="139" customFormat="1" ht="24" customHeight="1" spans="1:2">
      <c r="A24" s="22" t="s">
        <v>954</v>
      </c>
      <c r="B24" s="146"/>
    </row>
    <row r="25" s="139" customFormat="1" ht="24" customHeight="1" spans="1:2">
      <c r="A25" s="22" t="s">
        <v>955</v>
      </c>
      <c r="B25" s="146"/>
    </row>
    <row r="26" s="139" customFormat="1" ht="24" customHeight="1" spans="1:2">
      <c r="A26" s="22" t="s">
        <v>956</v>
      </c>
      <c r="B26" s="146"/>
    </row>
    <row r="27" s="150" customFormat="1" ht="24" customHeight="1" spans="1:226">
      <c r="A27" s="128" t="s">
        <v>957</v>
      </c>
      <c r="B27" s="153">
        <f>SUM(B28:B34)</f>
        <v>30892</v>
      </c>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c r="BL27" s="139"/>
      <c r="BM27" s="139"/>
      <c r="BN27" s="139"/>
      <c r="BO27" s="139"/>
      <c r="BP27" s="139"/>
      <c r="BQ27" s="139"/>
      <c r="BR27" s="139"/>
      <c r="BS27" s="139"/>
      <c r="BT27" s="139"/>
      <c r="BU27" s="139"/>
      <c r="BV27" s="139"/>
      <c r="BW27" s="139"/>
      <c r="BX27" s="139"/>
      <c r="BY27" s="139"/>
      <c r="BZ27" s="139"/>
      <c r="CA27" s="139"/>
      <c r="CB27" s="139"/>
      <c r="CC27" s="139"/>
      <c r="CD27" s="139"/>
      <c r="CE27" s="139"/>
      <c r="CF27" s="139"/>
      <c r="CG27" s="139"/>
      <c r="CH27" s="139"/>
      <c r="CI27" s="139"/>
      <c r="CJ27" s="139"/>
      <c r="CK27" s="139"/>
      <c r="CL27" s="139"/>
      <c r="CM27" s="139"/>
      <c r="CN27" s="139"/>
      <c r="CO27" s="139"/>
      <c r="CP27" s="139"/>
      <c r="CQ27" s="139"/>
      <c r="CR27" s="139"/>
      <c r="CS27" s="139"/>
      <c r="CT27" s="139"/>
      <c r="CU27" s="139"/>
      <c r="CV27" s="139"/>
      <c r="CW27" s="139"/>
      <c r="CX27" s="139"/>
      <c r="CY27" s="139"/>
      <c r="CZ27" s="139"/>
      <c r="DA27" s="139"/>
      <c r="DB27" s="139"/>
      <c r="DC27" s="139"/>
      <c r="DD27" s="139"/>
      <c r="DE27" s="139"/>
      <c r="DF27" s="139"/>
      <c r="DG27" s="139"/>
      <c r="DH27" s="139"/>
      <c r="DI27" s="139"/>
      <c r="DJ27" s="139"/>
      <c r="DK27" s="139"/>
      <c r="DL27" s="139"/>
      <c r="DM27" s="139"/>
      <c r="DN27" s="139"/>
      <c r="DO27" s="139"/>
      <c r="DP27" s="139"/>
      <c r="DQ27" s="139"/>
      <c r="DR27" s="139"/>
      <c r="DS27" s="139"/>
      <c r="DT27" s="139"/>
      <c r="DU27" s="139"/>
      <c r="DV27" s="139"/>
      <c r="DW27" s="139"/>
      <c r="DX27" s="139"/>
      <c r="DY27" s="139"/>
      <c r="DZ27" s="139"/>
      <c r="EA27" s="139"/>
      <c r="EB27" s="139"/>
      <c r="EC27" s="139"/>
      <c r="ED27" s="139"/>
      <c r="EE27" s="139"/>
      <c r="EF27" s="139"/>
      <c r="EG27" s="139"/>
      <c r="EH27" s="139"/>
      <c r="EI27" s="139"/>
      <c r="EJ27" s="139"/>
      <c r="EK27" s="139"/>
      <c r="EL27" s="139"/>
      <c r="EM27" s="139"/>
      <c r="EN27" s="139"/>
      <c r="EO27" s="139"/>
      <c r="EP27" s="139"/>
      <c r="EQ27" s="139"/>
      <c r="ER27" s="139"/>
      <c r="ES27" s="139"/>
      <c r="ET27" s="139"/>
      <c r="EU27" s="139"/>
      <c r="EV27" s="139"/>
      <c r="EW27" s="139"/>
      <c r="EX27" s="139"/>
      <c r="EY27" s="139"/>
      <c r="EZ27" s="139"/>
      <c r="FA27" s="139"/>
      <c r="FB27" s="139"/>
      <c r="FC27" s="139"/>
      <c r="FD27" s="139"/>
      <c r="FE27" s="139"/>
      <c r="FF27" s="139"/>
      <c r="FG27" s="139"/>
      <c r="FH27" s="139"/>
      <c r="FI27" s="139"/>
      <c r="FJ27" s="139"/>
      <c r="FK27" s="139"/>
      <c r="FL27" s="139"/>
      <c r="FM27" s="139"/>
      <c r="FN27" s="139"/>
      <c r="FO27" s="139"/>
      <c r="FP27" s="139"/>
      <c r="FQ27" s="139"/>
      <c r="FR27" s="139"/>
      <c r="FS27" s="139"/>
      <c r="FT27" s="139"/>
      <c r="FU27" s="139"/>
      <c r="FV27" s="139"/>
      <c r="FW27" s="139"/>
      <c r="FX27" s="139"/>
      <c r="FY27" s="139"/>
      <c r="FZ27" s="139"/>
      <c r="GA27" s="139"/>
      <c r="GB27" s="139"/>
      <c r="GC27" s="139"/>
      <c r="GD27" s="139"/>
      <c r="GE27" s="139"/>
      <c r="GF27" s="139"/>
      <c r="GG27" s="139"/>
      <c r="GH27" s="139"/>
      <c r="GI27" s="139"/>
      <c r="GJ27" s="139"/>
      <c r="GK27" s="139"/>
      <c r="GL27" s="139"/>
      <c r="GM27" s="139"/>
      <c r="GN27" s="139"/>
      <c r="GO27" s="139"/>
      <c r="GP27" s="139"/>
      <c r="GQ27" s="139"/>
      <c r="GR27" s="139"/>
      <c r="GS27" s="139"/>
      <c r="GT27" s="139"/>
      <c r="GU27" s="139"/>
      <c r="GV27" s="139"/>
      <c r="GW27" s="139"/>
      <c r="GX27" s="139"/>
      <c r="GY27" s="139"/>
      <c r="GZ27" s="139"/>
      <c r="HA27" s="139"/>
      <c r="HB27" s="139"/>
      <c r="HC27" s="139"/>
      <c r="HD27" s="139"/>
      <c r="HE27" s="139"/>
      <c r="HF27" s="139"/>
      <c r="HG27" s="139"/>
      <c r="HH27" s="139"/>
      <c r="HI27" s="139"/>
      <c r="HJ27" s="139"/>
      <c r="HK27" s="139"/>
      <c r="HL27" s="139"/>
      <c r="HM27" s="139"/>
      <c r="HN27" s="139"/>
      <c r="HO27" s="139"/>
      <c r="HP27" s="139"/>
      <c r="HQ27" s="139"/>
      <c r="HR27" s="139"/>
    </row>
    <row r="28" s="139" customFormat="1" ht="24" customHeight="1" spans="1:2">
      <c r="A28" s="22" t="s">
        <v>958</v>
      </c>
      <c r="B28" s="146">
        <v>10137</v>
      </c>
    </row>
    <row r="29" s="139" customFormat="1" ht="24" customHeight="1" spans="1:2">
      <c r="A29" s="22" t="s">
        <v>959</v>
      </c>
      <c r="B29" s="146">
        <v>19511</v>
      </c>
    </row>
    <row r="30" s="139" customFormat="1" ht="24" customHeight="1" spans="1:2">
      <c r="A30" s="22" t="s">
        <v>960</v>
      </c>
      <c r="B30" s="146">
        <v>484</v>
      </c>
    </row>
    <row r="31" s="139" customFormat="1" ht="24" customHeight="1" spans="1:2">
      <c r="A31" s="22" t="s">
        <v>961</v>
      </c>
      <c r="B31" s="146">
        <v>658</v>
      </c>
    </row>
    <row r="32" s="139" customFormat="1" ht="24" customHeight="1" spans="1:2">
      <c r="A32" s="22" t="s">
        <v>962</v>
      </c>
      <c r="B32" s="146"/>
    </row>
    <row r="33" s="139" customFormat="1" ht="24" customHeight="1" spans="1:2">
      <c r="A33" s="22" t="s">
        <v>963</v>
      </c>
      <c r="B33" s="155">
        <v>80</v>
      </c>
    </row>
    <row r="34" s="139" customFormat="1" ht="24" customHeight="1" spans="1:2">
      <c r="A34" s="22" t="s">
        <v>964</v>
      </c>
      <c r="B34" s="146">
        <v>22</v>
      </c>
    </row>
    <row r="35" s="150" customFormat="1" ht="24" customHeight="1" spans="1:226">
      <c r="A35" s="128" t="s">
        <v>965</v>
      </c>
      <c r="B35" s="153">
        <f>SUM(B36:B40)</f>
        <v>0</v>
      </c>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139"/>
      <c r="BY35" s="139"/>
      <c r="BZ35" s="139"/>
      <c r="CA35" s="139"/>
      <c r="CB35" s="139"/>
      <c r="CC35" s="139"/>
      <c r="CD35" s="139"/>
      <c r="CE35" s="139"/>
      <c r="CF35" s="139"/>
      <c r="CG35" s="139"/>
      <c r="CH35" s="139"/>
      <c r="CI35" s="139"/>
      <c r="CJ35" s="139"/>
      <c r="CK35" s="139"/>
      <c r="CL35" s="139"/>
      <c r="CM35" s="139"/>
      <c r="CN35" s="139"/>
      <c r="CO35" s="139"/>
      <c r="CP35" s="139"/>
      <c r="CQ35" s="139"/>
      <c r="CR35" s="139"/>
      <c r="CS35" s="139"/>
      <c r="CT35" s="139"/>
      <c r="CU35" s="139"/>
      <c r="CV35" s="139"/>
      <c r="CW35" s="139"/>
      <c r="CX35" s="139"/>
      <c r="CY35" s="139"/>
      <c r="CZ35" s="139"/>
      <c r="DA35" s="139"/>
      <c r="DB35" s="139"/>
      <c r="DC35" s="139"/>
      <c r="DD35" s="139"/>
      <c r="DE35" s="139"/>
      <c r="DF35" s="139"/>
      <c r="DG35" s="139"/>
      <c r="DH35" s="139"/>
      <c r="DI35" s="139"/>
      <c r="DJ35" s="139"/>
      <c r="DK35" s="139"/>
      <c r="DL35" s="139"/>
      <c r="DM35" s="139"/>
      <c r="DN35" s="139"/>
      <c r="DO35" s="139"/>
      <c r="DP35" s="139"/>
      <c r="DQ35" s="139"/>
      <c r="DR35" s="139"/>
      <c r="DS35" s="139"/>
      <c r="DT35" s="139"/>
      <c r="DU35" s="139"/>
      <c r="DV35" s="139"/>
      <c r="DW35" s="139"/>
      <c r="DX35" s="139"/>
      <c r="DY35" s="139"/>
      <c r="DZ35" s="139"/>
      <c r="EA35" s="139"/>
      <c r="EB35" s="139"/>
      <c r="EC35" s="139"/>
      <c r="ED35" s="139"/>
      <c r="EE35" s="139"/>
      <c r="EF35" s="139"/>
      <c r="EG35" s="139"/>
      <c r="EH35" s="139"/>
      <c r="EI35" s="139"/>
      <c r="EJ35" s="139"/>
      <c r="EK35" s="139"/>
      <c r="EL35" s="139"/>
      <c r="EM35" s="139"/>
      <c r="EN35" s="139"/>
      <c r="EO35" s="139"/>
      <c r="EP35" s="139"/>
      <c r="EQ35" s="139"/>
      <c r="ER35" s="139"/>
      <c r="ES35" s="139"/>
      <c r="ET35" s="139"/>
      <c r="EU35" s="139"/>
      <c r="EV35" s="139"/>
      <c r="EW35" s="139"/>
      <c r="EX35" s="139"/>
      <c r="EY35" s="139"/>
      <c r="EZ35" s="139"/>
      <c r="FA35" s="139"/>
      <c r="FB35" s="139"/>
      <c r="FC35" s="139"/>
      <c r="FD35" s="139"/>
      <c r="FE35" s="139"/>
      <c r="FF35" s="139"/>
      <c r="FG35" s="139"/>
      <c r="FH35" s="139"/>
      <c r="FI35" s="139"/>
      <c r="FJ35" s="139"/>
      <c r="FK35" s="139"/>
      <c r="FL35" s="139"/>
      <c r="FM35" s="139"/>
      <c r="FN35" s="139"/>
      <c r="FO35" s="139"/>
      <c r="FP35" s="139"/>
      <c r="FQ35" s="139"/>
      <c r="FR35" s="139"/>
      <c r="FS35" s="139"/>
      <c r="FT35" s="139"/>
      <c r="FU35" s="139"/>
      <c r="FV35" s="139"/>
      <c r="FW35" s="139"/>
      <c r="FX35" s="139"/>
      <c r="FY35" s="139"/>
      <c r="FZ35" s="139"/>
      <c r="GA35" s="139"/>
      <c r="GB35" s="139"/>
      <c r="GC35" s="139"/>
      <c r="GD35" s="139"/>
      <c r="GE35" s="139"/>
      <c r="GF35" s="139"/>
      <c r="GG35" s="139"/>
      <c r="GH35" s="139"/>
      <c r="GI35" s="139"/>
      <c r="GJ35" s="139"/>
      <c r="GK35" s="139"/>
      <c r="GL35" s="139"/>
      <c r="GM35" s="139"/>
      <c r="GN35" s="139"/>
      <c r="GO35" s="139"/>
      <c r="GP35" s="139"/>
      <c r="GQ35" s="139"/>
      <c r="GR35" s="139"/>
      <c r="GS35" s="139"/>
      <c r="GT35" s="139"/>
      <c r="GU35" s="139"/>
      <c r="GV35" s="139"/>
      <c r="GW35" s="139"/>
      <c r="GX35" s="139"/>
      <c r="GY35" s="139"/>
      <c r="GZ35" s="139"/>
      <c r="HA35" s="139"/>
      <c r="HB35" s="139"/>
      <c r="HC35" s="139"/>
      <c r="HD35" s="139"/>
      <c r="HE35" s="139"/>
      <c r="HF35" s="139"/>
      <c r="HG35" s="139"/>
      <c r="HH35" s="139"/>
      <c r="HI35" s="139"/>
      <c r="HJ35" s="139"/>
      <c r="HK35" s="139"/>
      <c r="HL35" s="139"/>
      <c r="HM35" s="139"/>
      <c r="HN35" s="139"/>
      <c r="HO35" s="139"/>
      <c r="HP35" s="139"/>
      <c r="HQ35" s="139"/>
      <c r="HR35" s="139"/>
    </row>
    <row r="36" s="139" customFormat="1" ht="24" customHeight="1" spans="1:2">
      <c r="A36" s="22" t="s">
        <v>966</v>
      </c>
      <c r="B36" s="146"/>
    </row>
    <row r="37" s="139" customFormat="1" ht="24" customHeight="1" spans="1:2">
      <c r="A37" s="22" t="s">
        <v>967</v>
      </c>
      <c r="B37" s="146"/>
    </row>
    <row r="38" s="139" customFormat="1" ht="24" customHeight="1" spans="1:2">
      <c r="A38" s="22" t="s">
        <v>968</v>
      </c>
      <c r="B38" s="146"/>
    </row>
    <row r="39" s="139" customFormat="1" ht="24" customHeight="1" spans="1:2">
      <c r="A39" s="22" t="s">
        <v>969</v>
      </c>
      <c r="B39" s="146"/>
    </row>
    <row r="40" s="139" customFormat="1" ht="24" customHeight="1" spans="1:2">
      <c r="A40" s="22" t="s">
        <v>970</v>
      </c>
      <c r="B40" s="146"/>
    </row>
    <row r="41" s="139" customFormat="1" ht="24" customHeight="1" spans="1:2">
      <c r="A41" s="128" t="s">
        <v>971</v>
      </c>
      <c r="B41" s="153">
        <f>SUM(B42:B45)</f>
        <v>0</v>
      </c>
    </row>
    <row r="42" s="139" customFormat="1" ht="24" customHeight="1" spans="1:2">
      <c r="A42" s="22" t="s">
        <v>972</v>
      </c>
      <c r="B42" s="146"/>
    </row>
    <row r="43" s="139" customFormat="1" ht="24" customHeight="1" spans="1:2">
      <c r="A43" s="22" t="s">
        <v>973</v>
      </c>
      <c r="B43" s="146"/>
    </row>
    <row r="44" s="139" customFormat="1" ht="24" customHeight="1" spans="1:2">
      <c r="A44" s="22" t="s">
        <v>974</v>
      </c>
      <c r="B44" s="146"/>
    </row>
    <row r="45" s="139" customFormat="1" ht="24" customHeight="1" spans="1:2">
      <c r="A45" s="22" t="s">
        <v>975</v>
      </c>
      <c r="B45" s="146"/>
    </row>
    <row r="46" s="139" customFormat="1" ht="24" customHeight="1" spans="1:2">
      <c r="A46" s="22"/>
      <c r="B46" s="146"/>
    </row>
    <row r="47" s="139" customFormat="1" ht="24" customHeight="1" spans="1:2">
      <c r="A47" s="149" t="s">
        <v>976</v>
      </c>
      <c r="B47" s="153">
        <f>B41+B35+B27+B21+B16+B11+B5</f>
        <v>30892</v>
      </c>
    </row>
    <row r="48" s="139" customFormat="1" ht="54" customHeight="1" spans="1:256">
      <c r="A48" s="137" t="s">
        <v>977</v>
      </c>
      <c r="B48" s="137"/>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0"/>
      <c r="IP48" s="120"/>
      <c r="IQ48" s="120"/>
      <c r="IR48" s="120"/>
      <c r="IS48" s="120"/>
      <c r="IT48" s="120"/>
      <c r="IU48" s="120"/>
      <c r="IV48" s="120"/>
    </row>
    <row r="49" ht="24" customHeight="1"/>
    <row r="50" ht="24" customHeight="1"/>
    <row r="51" ht="24" customHeight="1"/>
    <row r="52" ht="24" customHeight="1"/>
    <row r="53" ht="24" customHeight="1" spans="8:8">
      <c r="H53" s="145"/>
    </row>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sheetData>
  <mergeCells count="2">
    <mergeCell ref="A2:B2"/>
    <mergeCell ref="A48:B48"/>
  </mergeCells>
  <printOptions horizontalCentered="1"/>
  <pageMargins left="0.590277777777778" right="0.590277777777778" top="0.786805555555556" bottom="0.786805555555556" header="0.5" footer="0.5"/>
  <pageSetup paperSize="9" fitToHeight="0"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90"/>
  <sheetViews>
    <sheetView showZeros="0" view="pageBreakPreview" zoomScale="85" zoomScaleNormal="100" workbookViewId="0">
      <selection activeCell="C24" sqref="C24"/>
    </sheetView>
  </sheetViews>
  <sheetFormatPr defaultColWidth="9" defaultRowHeight="14.25" outlineLevelCol="6"/>
  <cols>
    <col min="1" max="1" width="36.625" style="275" customWidth="1"/>
    <col min="2" max="2" width="12.625" style="275" customWidth="1"/>
    <col min="3" max="3" width="36.625" style="275" customWidth="1"/>
    <col min="4" max="4" width="12.625" style="275" customWidth="1"/>
    <col min="5" max="16384" width="9" style="275"/>
  </cols>
  <sheetData>
    <row r="1" s="509" customFormat="1" ht="24" customHeight="1" spans="1:1">
      <c r="A1" s="510" t="s">
        <v>65</v>
      </c>
    </row>
    <row r="2" s="271" customFormat="1" ht="42" customHeight="1" spans="1:4">
      <c r="A2" s="511" t="s">
        <v>66</v>
      </c>
      <c r="B2" s="512"/>
      <c r="C2" s="512"/>
      <c r="D2" s="512"/>
    </row>
    <row r="3" s="272" customFormat="1" ht="27" customHeight="1" spans="2:4">
      <c r="B3" s="513"/>
      <c r="C3" s="513" t="s">
        <v>2</v>
      </c>
      <c r="D3" s="513"/>
    </row>
    <row r="4" s="273" customFormat="1" ht="26" customHeight="1" spans="1:4">
      <c r="A4" s="125" t="s">
        <v>67</v>
      </c>
      <c r="B4" s="126" t="s">
        <v>4</v>
      </c>
      <c r="C4" s="127" t="s">
        <v>68</v>
      </c>
      <c r="D4" s="127" t="s">
        <v>4</v>
      </c>
    </row>
    <row r="5" s="274" customFormat="1" ht="24" customHeight="1" spans="1:4">
      <c r="A5" s="514" t="s">
        <v>69</v>
      </c>
      <c r="B5" s="460">
        <f>'1.本地区一般收入'!B32</f>
        <v>159000</v>
      </c>
      <c r="C5" s="515" t="s">
        <v>70</v>
      </c>
      <c r="D5" s="460">
        <f>'2.本地区一般支出'!B32</f>
        <v>271171</v>
      </c>
    </row>
    <row r="6" s="274" customFormat="1" ht="24" customHeight="1" spans="1:4">
      <c r="A6" s="514" t="s">
        <v>71</v>
      </c>
      <c r="B6" s="460">
        <f>B7+B11+B12+B16+B21+B26+B27+B28+B29</f>
        <v>156903</v>
      </c>
      <c r="C6" s="515" t="s">
        <v>72</v>
      </c>
      <c r="D6" s="460">
        <f>D7+D10+D11+D16+D17+D18+D19</f>
        <v>34792</v>
      </c>
    </row>
    <row r="7" s="274" customFormat="1" ht="24" customHeight="1" spans="1:4">
      <c r="A7" s="459" t="s">
        <v>73</v>
      </c>
      <c r="B7" s="461">
        <f>B8+B9+B10</f>
        <v>131903</v>
      </c>
      <c r="C7" s="459" t="s">
        <v>74</v>
      </c>
      <c r="D7" s="461">
        <f>D8+D9</f>
        <v>34792</v>
      </c>
    </row>
    <row r="8" s="274" customFormat="1" ht="24" customHeight="1" spans="1:4">
      <c r="A8" s="462" t="s">
        <v>75</v>
      </c>
      <c r="B8" s="461">
        <v>18018</v>
      </c>
      <c r="C8" s="462" t="s">
        <v>76</v>
      </c>
      <c r="D8" s="461">
        <v>9</v>
      </c>
    </row>
    <row r="9" s="274" customFormat="1" ht="24" customHeight="1" spans="1:4">
      <c r="A9" s="462" t="s">
        <v>77</v>
      </c>
      <c r="B9" s="461">
        <v>113885</v>
      </c>
      <c r="C9" s="462" t="s">
        <v>78</v>
      </c>
      <c r="D9" s="461">
        <v>34783</v>
      </c>
    </row>
    <row r="10" s="274" customFormat="1" ht="24" customHeight="1" spans="1:4">
      <c r="A10" s="462" t="s">
        <v>79</v>
      </c>
      <c r="B10" s="461"/>
      <c r="C10" s="459" t="s">
        <v>80</v>
      </c>
      <c r="D10" s="460"/>
    </row>
    <row r="11" s="274" customFormat="1" ht="24" customHeight="1" spans="1:4">
      <c r="A11" s="459" t="s">
        <v>81</v>
      </c>
      <c r="B11" s="461"/>
      <c r="C11" s="459" t="s">
        <v>82</v>
      </c>
      <c r="D11" s="460"/>
    </row>
    <row r="12" s="274" customFormat="1" ht="24" customHeight="1" spans="1:4">
      <c r="A12" s="459" t="s">
        <v>83</v>
      </c>
      <c r="B12" s="461">
        <f>B13+B14+B15</f>
        <v>25000</v>
      </c>
      <c r="C12" s="462" t="s">
        <v>84</v>
      </c>
      <c r="D12" s="460"/>
    </row>
    <row r="13" s="274" customFormat="1" ht="24" customHeight="1" spans="1:4">
      <c r="A13" s="462" t="s">
        <v>85</v>
      </c>
      <c r="B13" s="461">
        <v>25000</v>
      </c>
      <c r="C13" s="462" t="s">
        <v>86</v>
      </c>
      <c r="D13" s="460"/>
    </row>
    <row r="14" s="274" customFormat="1" ht="24" customHeight="1" spans="1:4">
      <c r="A14" s="462" t="s">
        <v>87</v>
      </c>
      <c r="B14" s="461"/>
      <c r="C14" s="462" t="s">
        <v>88</v>
      </c>
      <c r="D14" s="460"/>
    </row>
    <row r="15" s="274" customFormat="1" ht="24" customHeight="1" spans="1:4">
      <c r="A15" s="462" t="s">
        <v>89</v>
      </c>
      <c r="B15" s="461"/>
      <c r="C15" s="462" t="s">
        <v>90</v>
      </c>
      <c r="D15" s="461"/>
    </row>
    <row r="16" s="274" customFormat="1" ht="24" customHeight="1" spans="1:7">
      <c r="A16" s="459" t="s">
        <v>91</v>
      </c>
      <c r="B16" s="461"/>
      <c r="C16" s="459" t="s">
        <v>92</v>
      </c>
      <c r="D16" s="461"/>
      <c r="G16" s="516"/>
    </row>
    <row r="17" s="274" customFormat="1" ht="24" customHeight="1" spans="1:7">
      <c r="A17" s="462" t="s">
        <v>93</v>
      </c>
      <c r="B17" s="461"/>
      <c r="C17" s="459" t="s">
        <v>94</v>
      </c>
      <c r="D17" s="517"/>
      <c r="F17" s="463"/>
      <c r="G17" s="518"/>
    </row>
    <row r="18" s="274" customFormat="1" ht="24" customHeight="1" spans="1:7">
      <c r="A18" s="462" t="s">
        <v>95</v>
      </c>
      <c r="B18" s="461"/>
      <c r="C18" s="459" t="s">
        <v>96</v>
      </c>
      <c r="D18" s="295"/>
      <c r="F18" s="463"/>
      <c r="G18" s="518"/>
    </row>
    <row r="19" s="274" customFormat="1" ht="24" customHeight="1" spans="1:7">
      <c r="A19" s="462" t="s">
        <v>97</v>
      </c>
      <c r="B19" s="461"/>
      <c r="C19" s="459" t="s">
        <v>98</v>
      </c>
      <c r="D19" s="295"/>
      <c r="F19" s="463"/>
      <c r="G19" s="518"/>
    </row>
    <row r="20" s="274" customFormat="1" ht="24" customHeight="1" spans="1:7">
      <c r="A20" s="462" t="s">
        <v>99</v>
      </c>
      <c r="B20" s="461"/>
      <c r="C20" s="292" t="s">
        <v>100</v>
      </c>
      <c r="D20" s="519">
        <f>D21</f>
        <v>9940</v>
      </c>
      <c r="F20" s="463"/>
      <c r="G20" s="518"/>
    </row>
    <row r="21" s="274" customFormat="1" ht="24" customHeight="1" spans="1:7">
      <c r="A21" s="459" t="s">
        <v>101</v>
      </c>
      <c r="B21" s="461"/>
      <c r="C21" s="459" t="s">
        <v>102</v>
      </c>
      <c r="D21" s="295">
        <f>D22</f>
        <v>9940</v>
      </c>
      <c r="F21" s="463"/>
      <c r="G21" s="518"/>
    </row>
    <row r="22" s="274" customFormat="1" ht="24" customHeight="1" spans="1:7">
      <c r="A22" s="462" t="s">
        <v>103</v>
      </c>
      <c r="B22" s="461"/>
      <c r="C22" s="462" t="s">
        <v>104</v>
      </c>
      <c r="D22" s="461">
        <v>9940</v>
      </c>
      <c r="F22" s="463"/>
      <c r="G22" s="518"/>
    </row>
    <row r="23" s="274" customFormat="1" ht="24" customHeight="1" spans="1:7">
      <c r="A23" s="462" t="s">
        <v>105</v>
      </c>
      <c r="B23" s="461"/>
      <c r="C23" s="462" t="s">
        <v>106</v>
      </c>
      <c r="D23" s="460"/>
      <c r="F23" s="518"/>
      <c r="G23" s="518"/>
    </row>
    <row r="24" ht="24" customHeight="1" spans="1:4">
      <c r="A24" s="462" t="s">
        <v>107</v>
      </c>
      <c r="B24" s="461"/>
      <c r="C24" s="462" t="s">
        <v>108</v>
      </c>
      <c r="D24" s="460"/>
    </row>
    <row r="25" ht="24" customHeight="1" spans="1:4">
      <c r="A25" s="462" t="s">
        <v>109</v>
      </c>
      <c r="B25" s="461"/>
      <c r="C25" s="296" t="s">
        <v>110</v>
      </c>
      <c r="D25" s="460"/>
    </row>
    <row r="26" ht="24" customHeight="1" spans="1:4">
      <c r="A26" s="459" t="s">
        <v>111</v>
      </c>
      <c r="B26" s="293"/>
      <c r="D26" s="460"/>
    </row>
    <row r="27" ht="24" customHeight="1" spans="1:4">
      <c r="A27" s="459" t="s">
        <v>112</v>
      </c>
      <c r="B27" s="191"/>
      <c r="C27" s="520"/>
      <c r="D27" s="460"/>
    </row>
    <row r="28" ht="24" customHeight="1" spans="1:4">
      <c r="A28" s="459" t="s">
        <v>113</v>
      </c>
      <c r="B28" s="191"/>
      <c r="C28" s="520"/>
      <c r="D28" s="460"/>
    </row>
    <row r="29" ht="24" customHeight="1" spans="1:4">
      <c r="A29" s="459" t="s">
        <v>114</v>
      </c>
      <c r="B29" s="191"/>
      <c r="C29" s="520"/>
      <c r="D29" s="460"/>
    </row>
    <row r="30" ht="24" customHeight="1" spans="1:4">
      <c r="A30" s="296" t="s">
        <v>110</v>
      </c>
      <c r="B30" s="191"/>
      <c r="C30" s="520"/>
      <c r="D30" s="521"/>
    </row>
    <row r="31" ht="24" customHeight="1" spans="1:4">
      <c r="A31" s="470"/>
      <c r="B31" s="460"/>
      <c r="C31" s="520"/>
      <c r="D31" s="521"/>
    </row>
    <row r="32" ht="24" customHeight="1" spans="1:4">
      <c r="A32" s="135" t="s">
        <v>115</v>
      </c>
      <c r="B32" s="460">
        <f>B6+B5</f>
        <v>315903</v>
      </c>
      <c r="C32" s="136" t="s">
        <v>116</v>
      </c>
      <c r="D32" s="460">
        <f>D20+D6+D5</f>
        <v>315903</v>
      </c>
    </row>
    <row r="33" ht="24" customHeight="1" spans="1:2">
      <c r="A33" s="274"/>
      <c r="B33" s="522"/>
    </row>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sheetData>
  <mergeCells count="2">
    <mergeCell ref="A2:D2"/>
    <mergeCell ref="C3:D3"/>
  </mergeCells>
  <printOptions horizontalCentered="1"/>
  <pageMargins left="0.590277777777778" right="0.590277777777778" top="0.786805555555556" bottom="0.786805555555556" header="0.5" footer="0.5"/>
  <pageSetup paperSize="9" scale="80" orientation="portrait" horizontalDpi="600"/>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96"/>
  <sheetViews>
    <sheetView showZeros="0" view="pageBreakPreview" zoomScaleNormal="115" workbookViewId="0">
      <selection activeCell="E23" sqref="E23"/>
    </sheetView>
  </sheetViews>
  <sheetFormatPr defaultColWidth="8.875" defaultRowHeight="14.25"/>
  <cols>
    <col min="1" max="1" width="56" style="139" customWidth="1"/>
    <col min="2" max="2" width="23.375" style="139" customWidth="1"/>
    <col min="3" max="9" width="9" style="139"/>
    <col min="10" max="232" width="8.875" style="139"/>
    <col min="233" max="16384" width="8.875" style="120"/>
  </cols>
  <sheetData>
    <row r="1" s="114" customFormat="1" ht="24" customHeight="1" spans="1:2">
      <c r="A1" s="121" t="s">
        <v>978</v>
      </c>
      <c r="B1" s="122"/>
    </row>
    <row r="2" s="159" customFormat="1" ht="42" customHeight="1" spans="1:228">
      <c r="A2" s="160" t="s">
        <v>979</v>
      </c>
      <c r="B2" s="160"/>
      <c r="HS2" s="115"/>
      <c r="HT2" s="115"/>
    </row>
    <row r="3" s="124" customFormat="1" ht="27" customHeight="1" spans="2:234">
      <c r="B3" s="116" t="s">
        <v>2</v>
      </c>
      <c r="HY3" s="116"/>
      <c r="HZ3" s="116"/>
    </row>
    <row r="4" s="150" customFormat="1" ht="30" customHeight="1" spans="1:234">
      <c r="A4" s="151" t="s">
        <v>857</v>
      </c>
      <c r="B4" s="152" t="s">
        <v>4</v>
      </c>
      <c r="HY4" s="138"/>
      <c r="HZ4" s="138"/>
    </row>
    <row r="5" s="139" customFormat="1" ht="24" customHeight="1" spans="1:2">
      <c r="A5" s="142" t="s">
        <v>980</v>
      </c>
      <c r="B5" s="143">
        <f>SUM(B6:B9)</f>
        <v>0</v>
      </c>
    </row>
    <row r="6" s="139" customFormat="1" ht="24" customHeight="1" spans="1:2">
      <c r="A6" s="22" t="s">
        <v>981</v>
      </c>
      <c r="B6" s="144"/>
    </row>
    <row r="7" s="139" customFormat="1" ht="24" customHeight="1" spans="1:2">
      <c r="A7" s="22" t="s">
        <v>982</v>
      </c>
      <c r="B7" s="144"/>
    </row>
    <row r="8" s="139" customFormat="1" ht="24" customHeight="1" spans="1:2">
      <c r="A8" s="22" t="s">
        <v>983</v>
      </c>
      <c r="B8" s="144"/>
    </row>
    <row r="9" s="139" customFormat="1" ht="24" customHeight="1" spans="1:2">
      <c r="A9" s="22" t="s">
        <v>984</v>
      </c>
      <c r="B9" s="144"/>
    </row>
    <row r="10" s="139" customFormat="1" ht="24" customHeight="1" spans="1:2">
      <c r="A10" s="142" t="s">
        <v>985</v>
      </c>
      <c r="B10" s="143">
        <f>SUM(B11:B18)</f>
        <v>0</v>
      </c>
    </row>
    <row r="11" s="139" customFormat="1" ht="24" customHeight="1" spans="1:2">
      <c r="A11" s="22" t="s">
        <v>986</v>
      </c>
      <c r="B11" s="144"/>
    </row>
    <row r="12" s="139" customFormat="1" ht="24" customHeight="1" spans="1:2">
      <c r="A12" s="22" t="s">
        <v>987</v>
      </c>
      <c r="B12" s="144"/>
    </row>
    <row r="13" s="139" customFormat="1" ht="24" customHeight="1" spans="1:2">
      <c r="A13" s="22" t="s">
        <v>983</v>
      </c>
      <c r="B13" s="144"/>
    </row>
    <row r="14" s="139" customFormat="1" ht="24" customHeight="1" spans="1:2">
      <c r="A14" s="22" t="s">
        <v>988</v>
      </c>
      <c r="B14" s="144"/>
    </row>
    <row r="15" s="139" customFormat="1" ht="24" customHeight="1" spans="1:2">
      <c r="A15" s="22" t="s">
        <v>989</v>
      </c>
      <c r="B15" s="144"/>
    </row>
    <row r="16" s="139" customFormat="1" ht="24" customHeight="1" spans="1:2">
      <c r="A16" s="22" t="s">
        <v>990</v>
      </c>
      <c r="B16" s="144"/>
    </row>
    <row r="17" s="139" customFormat="1" ht="24" customHeight="1" spans="1:2">
      <c r="A17" s="22" t="s">
        <v>991</v>
      </c>
      <c r="B17" s="144"/>
    </row>
    <row r="18" s="139" customFormat="1" ht="24" customHeight="1" spans="1:2">
      <c r="A18" s="22" t="s">
        <v>992</v>
      </c>
      <c r="B18" s="144"/>
    </row>
    <row r="19" s="139" customFormat="1" ht="24" customHeight="1" spans="1:2">
      <c r="A19" s="142" t="s">
        <v>993</v>
      </c>
      <c r="B19" s="143">
        <f>SUM(B20:B22)</f>
        <v>0</v>
      </c>
    </row>
    <row r="20" s="139" customFormat="1" ht="24" customHeight="1" spans="1:2">
      <c r="A20" s="22" t="s">
        <v>994</v>
      </c>
      <c r="B20" s="144"/>
    </row>
    <row r="21" s="139" customFormat="1" ht="24" customHeight="1" spans="1:2">
      <c r="A21" s="22" t="s">
        <v>995</v>
      </c>
      <c r="B21" s="144"/>
    </row>
    <row r="22" s="139" customFormat="1" ht="24" customHeight="1" spans="1:2">
      <c r="A22" s="22" t="s">
        <v>996</v>
      </c>
      <c r="B22" s="144"/>
    </row>
    <row r="23" s="139" customFormat="1" ht="24" customHeight="1" spans="1:2">
      <c r="A23" s="142" t="s">
        <v>997</v>
      </c>
      <c r="B23" s="143">
        <f>SUM(B24:B28)</f>
        <v>0</v>
      </c>
    </row>
    <row r="24" s="139" customFormat="1" ht="24" customHeight="1" spans="1:2">
      <c r="A24" s="22" t="s">
        <v>998</v>
      </c>
      <c r="B24" s="144"/>
    </row>
    <row r="25" s="139" customFormat="1" ht="24" customHeight="1" spans="1:2">
      <c r="A25" s="22" t="s">
        <v>999</v>
      </c>
      <c r="B25" s="144"/>
    </row>
    <row r="26" s="139" customFormat="1" ht="24" customHeight="1" spans="1:2">
      <c r="A26" s="22" t="s">
        <v>1000</v>
      </c>
      <c r="B26" s="144"/>
    </row>
    <row r="27" s="139" customFormat="1" ht="24" customHeight="1" spans="1:2">
      <c r="A27" s="22" t="s">
        <v>1001</v>
      </c>
      <c r="B27" s="146"/>
    </row>
    <row r="28" s="139" customFormat="1" ht="24" customHeight="1" spans="1:2">
      <c r="A28" s="22" t="s">
        <v>1002</v>
      </c>
      <c r="B28" s="144"/>
    </row>
    <row r="29" s="139" customFormat="1" ht="24" customHeight="1" spans="1:2">
      <c r="A29" s="128" t="s">
        <v>1003</v>
      </c>
      <c r="B29" s="143">
        <f>SUM(B30:B34)</f>
        <v>20789</v>
      </c>
    </row>
    <row r="30" s="139" customFormat="1" ht="24" customHeight="1" spans="1:2">
      <c r="A30" s="22" t="s">
        <v>1004</v>
      </c>
      <c r="B30" s="144">
        <v>18627</v>
      </c>
    </row>
    <row r="31" s="139" customFormat="1" ht="24" customHeight="1" spans="1:2">
      <c r="A31" s="22" t="s">
        <v>1005</v>
      </c>
      <c r="B31" s="144">
        <v>2087</v>
      </c>
    </row>
    <row r="32" s="139" customFormat="1" ht="24" customHeight="1" spans="1:2">
      <c r="A32" s="22" t="s">
        <v>1006</v>
      </c>
      <c r="B32" s="144"/>
    </row>
    <row r="33" s="139" customFormat="1" ht="24" customHeight="1" spans="1:2">
      <c r="A33" s="147" t="s">
        <v>1007</v>
      </c>
      <c r="B33" s="148">
        <v>75</v>
      </c>
    </row>
    <row r="34" s="139" customFormat="1" ht="24" customHeight="1" spans="1:2">
      <c r="A34" s="22" t="s">
        <v>1008</v>
      </c>
      <c r="B34" s="144"/>
    </row>
    <row r="35" s="139" customFormat="1" ht="24" customHeight="1" spans="1:2">
      <c r="A35" s="128" t="s">
        <v>1009</v>
      </c>
      <c r="B35" s="143">
        <f>SUM(B36:B38)</f>
        <v>0</v>
      </c>
    </row>
    <row r="36" s="139" customFormat="1" ht="24" customHeight="1" spans="1:2">
      <c r="A36" s="22" t="s">
        <v>1010</v>
      </c>
      <c r="B36" s="144"/>
    </row>
    <row r="37" s="139" customFormat="1" ht="24" customHeight="1" spans="1:2">
      <c r="A37" s="22" t="s">
        <v>1006</v>
      </c>
      <c r="B37" s="144"/>
    </row>
    <row r="38" s="139" customFormat="1" ht="24" customHeight="1" spans="1:2">
      <c r="A38" s="22" t="s">
        <v>1011</v>
      </c>
      <c r="B38" s="144"/>
    </row>
    <row r="39" s="139" customFormat="1" ht="24" customHeight="1" spans="1:2">
      <c r="A39" s="128" t="s">
        <v>1012</v>
      </c>
      <c r="B39" s="143">
        <f>SUM(B40:B42)</f>
        <v>0</v>
      </c>
    </row>
    <row r="40" s="139" customFormat="1" ht="24" customHeight="1" spans="1:2">
      <c r="A40" s="22" t="s">
        <v>1013</v>
      </c>
      <c r="B40" s="144"/>
    </row>
    <row r="41" s="139" customFormat="1" ht="24" customHeight="1" spans="1:2">
      <c r="A41" s="22" t="s">
        <v>1014</v>
      </c>
      <c r="B41" s="144"/>
    </row>
    <row r="42" s="139" customFormat="1" ht="24" customHeight="1" spans="1:2">
      <c r="A42" s="22" t="s">
        <v>1015</v>
      </c>
      <c r="B42" s="144"/>
    </row>
    <row r="43" s="139" customFormat="1" ht="24" customHeight="1" spans="1:2">
      <c r="A43" s="22"/>
      <c r="B43" s="144"/>
    </row>
    <row r="44" s="139" customFormat="1" ht="24" customHeight="1" spans="1:2">
      <c r="A44" s="149" t="s">
        <v>1016</v>
      </c>
      <c r="B44" s="143">
        <f>B39+B35+B29+B23+B19+B10+B5</f>
        <v>20789</v>
      </c>
    </row>
    <row r="45" s="139" customFormat="1" ht="71" customHeight="1" spans="1:256">
      <c r="A45" s="137" t="s">
        <v>1017</v>
      </c>
      <c r="B45" s="137"/>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0"/>
      <c r="IP45" s="120"/>
      <c r="IQ45" s="120"/>
      <c r="IR45" s="120"/>
      <c r="IS45" s="120"/>
      <c r="IT45" s="120"/>
      <c r="IU45" s="120"/>
      <c r="IV45" s="120"/>
    </row>
    <row r="46" ht="24" customHeight="1" spans="8:8">
      <c r="H46" s="145"/>
    </row>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sheetData>
  <mergeCells count="2">
    <mergeCell ref="A2:B2"/>
    <mergeCell ref="A45:B45"/>
  </mergeCells>
  <printOptions horizontalCentered="1"/>
  <pageMargins left="0.590277777777778" right="0.590277777777778" top="0.786805555555556" bottom="0.786805555555556" header="0.5" footer="0.5"/>
  <pageSetup paperSize="9" fitToHeight="0" orientation="portrait" horizontalDpi="600"/>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81"/>
  <sheetViews>
    <sheetView view="pageBreakPreview" zoomScaleNormal="100" workbookViewId="0">
      <selection activeCell="A1" sqref="A1"/>
    </sheetView>
  </sheetViews>
  <sheetFormatPr defaultColWidth="9" defaultRowHeight="13.5"/>
  <cols>
    <col min="1" max="1" width="32.625" style="118" customWidth="1"/>
    <col min="2" max="2" width="11.625" style="118" customWidth="1"/>
    <col min="3" max="3" width="32.625" style="118" customWidth="1"/>
    <col min="4" max="4" width="11.625" style="118" customWidth="1"/>
    <col min="5" max="16384" width="9" style="118"/>
  </cols>
  <sheetData>
    <row r="1" s="114" customFormat="1" ht="24" customHeight="1" spans="1:2">
      <c r="A1" s="121" t="s">
        <v>1018</v>
      </c>
      <c r="B1" s="122"/>
    </row>
    <row r="2" s="156" customFormat="1" ht="42" customHeight="1" spans="1:4">
      <c r="A2" s="158" t="s">
        <v>1019</v>
      </c>
      <c r="B2" s="158"/>
      <c r="C2" s="158"/>
      <c r="D2" s="158"/>
    </row>
    <row r="3" s="157" customFormat="1" ht="27" customHeight="1" spans="4:4">
      <c r="D3" s="157" t="s">
        <v>2</v>
      </c>
    </row>
    <row r="4" ht="30" customHeight="1" spans="1:4">
      <c r="A4" s="125" t="s">
        <v>67</v>
      </c>
      <c r="B4" s="126" t="s">
        <v>4</v>
      </c>
      <c r="C4" s="127" t="s">
        <v>68</v>
      </c>
      <c r="D4" s="127" t="s">
        <v>4</v>
      </c>
    </row>
    <row r="5" ht="24" customHeight="1" spans="1:4">
      <c r="A5" s="128" t="s">
        <v>1020</v>
      </c>
      <c r="B5" s="128">
        <v>30892</v>
      </c>
      <c r="C5" s="128" t="s">
        <v>1021</v>
      </c>
      <c r="D5" s="128">
        <v>20714</v>
      </c>
    </row>
    <row r="6" s="119" customFormat="1" ht="24" customHeight="1" spans="1:4">
      <c r="A6" s="128" t="s">
        <v>71</v>
      </c>
      <c r="B6" s="128"/>
      <c r="C6" s="128" t="s">
        <v>72</v>
      </c>
      <c r="D6" s="128">
        <v>75</v>
      </c>
    </row>
    <row r="7" ht="24" customHeight="1" spans="1:4">
      <c r="A7" s="129" t="s">
        <v>1022</v>
      </c>
      <c r="B7" s="130"/>
      <c r="C7" s="129" t="s">
        <v>1023</v>
      </c>
      <c r="D7" s="130">
        <v>75</v>
      </c>
    </row>
    <row r="8" s="119" customFormat="1" ht="24" customHeight="1" spans="1:4">
      <c r="A8" s="131" t="s">
        <v>1024</v>
      </c>
      <c r="B8" s="130"/>
      <c r="C8" s="129" t="s">
        <v>1025</v>
      </c>
      <c r="D8" s="130"/>
    </row>
    <row r="9" ht="24" customHeight="1" spans="1:4">
      <c r="A9" s="131" t="s">
        <v>1026</v>
      </c>
      <c r="B9" s="130"/>
      <c r="C9" s="132" t="s">
        <v>1024</v>
      </c>
      <c r="D9" s="130"/>
    </row>
    <row r="10" s="119" customFormat="1" ht="24" customHeight="1" spans="1:4">
      <c r="A10" s="131" t="s">
        <v>1027</v>
      </c>
      <c r="B10" s="130"/>
      <c r="C10" s="132" t="s">
        <v>1026</v>
      </c>
      <c r="D10" s="130"/>
    </row>
    <row r="11" ht="24" customHeight="1" spans="1:4">
      <c r="A11" s="131" t="s">
        <v>1028</v>
      </c>
      <c r="B11" s="130"/>
      <c r="C11" s="132" t="s">
        <v>1027</v>
      </c>
      <c r="D11" s="130"/>
    </row>
    <row r="12" s="119" customFormat="1" ht="24" customHeight="1" spans="1:4">
      <c r="A12" s="131" t="s">
        <v>1029</v>
      </c>
      <c r="B12" s="130"/>
      <c r="C12" s="131" t="s">
        <v>1030</v>
      </c>
      <c r="D12" s="130"/>
    </row>
    <row r="13" ht="24" customHeight="1" spans="1:4">
      <c r="A13" s="129" t="s">
        <v>1031</v>
      </c>
      <c r="B13" s="130"/>
      <c r="C13" s="131" t="s">
        <v>1028</v>
      </c>
      <c r="D13" s="130"/>
    </row>
    <row r="14" s="119" customFormat="1" ht="24" customHeight="1" spans="1:4">
      <c r="A14" s="132" t="s">
        <v>1024</v>
      </c>
      <c r="B14" s="130"/>
      <c r="C14" s="131" t="s">
        <v>1029</v>
      </c>
      <c r="D14" s="130"/>
    </row>
    <row r="15" ht="24" customHeight="1" spans="1:4">
      <c r="A15" s="132" t="s">
        <v>1026</v>
      </c>
      <c r="B15" s="130"/>
      <c r="C15" s="131" t="s">
        <v>1032</v>
      </c>
      <c r="D15" s="130"/>
    </row>
    <row r="16" s="119" customFormat="1" ht="24" customHeight="1" spans="1:4">
      <c r="A16" s="132" t="s">
        <v>1027</v>
      </c>
      <c r="B16" s="130"/>
      <c r="C16" s="129" t="s">
        <v>1033</v>
      </c>
      <c r="D16" s="130"/>
    </row>
    <row r="17" ht="24" customHeight="1" spans="1:4">
      <c r="A17" s="131" t="s">
        <v>1030</v>
      </c>
      <c r="B17" s="130"/>
      <c r="C17" s="132" t="s">
        <v>1024</v>
      </c>
      <c r="D17" s="130"/>
    </row>
    <row r="18" s="119" customFormat="1" ht="24" customHeight="1" spans="1:4">
      <c r="A18" s="131" t="s">
        <v>1028</v>
      </c>
      <c r="B18" s="130"/>
      <c r="C18" s="132" t="s">
        <v>1026</v>
      </c>
      <c r="D18" s="130"/>
    </row>
    <row r="19" ht="24" customHeight="1" spans="1:4">
      <c r="A19" s="131" t="s">
        <v>1029</v>
      </c>
      <c r="B19" s="130"/>
      <c r="C19" s="132" t="s">
        <v>1027</v>
      </c>
      <c r="D19" s="130"/>
    </row>
    <row r="20" ht="24" customHeight="1" spans="1:4">
      <c r="A20" s="131" t="s">
        <v>1032</v>
      </c>
      <c r="B20" s="130"/>
      <c r="C20" s="131" t="s">
        <v>1030</v>
      </c>
      <c r="D20" s="130"/>
    </row>
    <row r="21" s="119" customFormat="1" ht="24" customHeight="1" spans="1:4">
      <c r="A21" s="133" t="s">
        <v>1034</v>
      </c>
      <c r="B21" s="130"/>
      <c r="C21" s="131" t="s">
        <v>1028</v>
      </c>
      <c r="D21" s="130"/>
    </row>
    <row r="22" s="119" customFormat="1" ht="24" customHeight="1" spans="1:4">
      <c r="A22" s="132" t="s">
        <v>1024</v>
      </c>
      <c r="B22" s="130"/>
      <c r="C22" s="131" t="s">
        <v>1029</v>
      </c>
      <c r="D22" s="130"/>
    </row>
    <row r="23" s="119" customFormat="1" ht="24" customHeight="1" spans="1:4">
      <c r="A23" s="132" t="s">
        <v>1026</v>
      </c>
      <c r="B23" s="130"/>
      <c r="C23" s="131" t="s">
        <v>1032</v>
      </c>
      <c r="D23" s="130"/>
    </row>
    <row r="24" s="119" customFormat="1" ht="24" customHeight="1" spans="1:4">
      <c r="A24" s="132" t="s">
        <v>1027</v>
      </c>
      <c r="B24" s="130"/>
      <c r="C24" s="134"/>
      <c r="D24" s="130"/>
    </row>
    <row r="25" s="119" customFormat="1" ht="24" customHeight="1" spans="1:4">
      <c r="A25" s="131" t="s">
        <v>1030</v>
      </c>
      <c r="B25" s="130"/>
      <c r="C25" s="134"/>
      <c r="D25" s="130"/>
    </row>
    <row r="26" s="119" customFormat="1" ht="24" customHeight="1" spans="1:4">
      <c r="A26" s="131" t="s">
        <v>1028</v>
      </c>
      <c r="B26" s="130"/>
      <c r="C26" s="134"/>
      <c r="D26" s="130"/>
    </row>
    <row r="27" s="119" customFormat="1" ht="24" customHeight="1" spans="1:4">
      <c r="A27" s="131" t="s">
        <v>1029</v>
      </c>
      <c r="B27" s="130"/>
      <c r="C27" s="134"/>
      <c r="D27" s="130"/>
    </row>
    <row r="28" s="119" customFormat="1" ht="24" customHeight="1" spans="1:4">
      <c r="A28" s="131" t="s">
        <v>1032</v>
      </c>
      <c r="B28" s="130"/>
      <c r="C28" s="134"/>
      <c r="D28" s="130"/>
    </row>
    <row r="29" s="119" customFormat="1" ht="24" customHeight="1" spans="1:4">
      <c r="A29" s="135" t="s">
        <v>1035</v>
      </c>
      <c r="B29" s="119">
        <v>30892</v>
      </c>
      <c r="C29" s="135" t="s">
        <v>1036</v>
      </c>
      <c r="D29" s="119">
        <v>20789</v>
      </c>
    </row>
    <row r="30" s="119" customFormat="1" ht="24" customHeight="1" spans="1:4">
      <c r="A30" s="135" t="s">
        <v>81</v>
      </c>
      <c r="B30" s="128">
        <v>50043</v>
      </c>
      <c r="C30" s="135" t="s">
        <v>1037</v>
      </c>
      <c r="D30" s="128">
        <v>10103</v>
      </c>
    </row>
    <row r="31" s="119" customFormat="1" ht="24" customHeight="1" spans="1:4">
      <c r="A31" s="134"/>
      <c r="B31" s="130"/>
      <c r="C31" s="135" t="s">
        <v>1038</v>
      </c>
      <c r="D31" s="128">
        <v>60146</v>
      </c>
    </row>
    <row r="32" s="119" customFormat="1" ht="24" customHeight="1" spans="1:4">
      <c r="A32" s="135" t="s">
        <v>115</v>
      </c>
      <c r="B32" s="128">
        <v>80935</v>
      </c>
      <c r="C32" s="136" t="s">
        <v>116</v>
      </c>
      <c r="D32" s="128">
        <v>80935</v>
      </c>
    </row>
    <row r="33" s="139" customFormat="1" ht="123" customHeight="1" spans="1:256">
      <c r="A33" s="137" t="s">
        <v>1039</v>
      </c>
      <c r="B33" s="137"/>
      <c r="C33" s="137"/>
      <c r="D33" s="137"/>
      <c r="HS33" s="120"/>
      <c r="HT33" s="120"/>
      <c r="HU33" s="120"/>
      <c r="HV33" s="120"/>
      <c r="HW33" s="120"/>
      <c r="HX33" s="120"/>
      <c r="HY33" s="120"/>
      <c r="HZ33" s="120"/>
      <c r="IA33" s="120"/>
      <c r="IB33" s="120"/>
      <c r="IC33" s="120"/>
      <c r="ID33" s="120"/>
      <c r="IE33" s="120"/>
      <c r="IF33" s="120"/>
      <c r="IG33" s="120"/>
      <c r="IH33" s="120"/>
      <c r="II33" s="120"/>
      <c r="IJ33" s="120"/>
      <c r="IK33" s="120"/>
      <c r="IL33" s="120"/>
      <c r="IM33" s="120"/>
      <c r="IN33" s="120"/>
      <c r="IO33" s="120"/>
      <c r="IP33" s="120"/>
      <c r="IQ33" s="120"/>
      <c r="IR33" s="120"/>
      <c r="IS33" s="120"/>
      <c r="IT33" s="120"/>
      <c r="IU33" s="120"/>
      <c r="IV33" s="120"/>
    </row>
    <row r="34" ht="123" customHeight="1"/>
    <row r="35" ht="123" customHeight="1"/>
    <row r="36" ht="123" customHeight="1"/>
    <row r="37" ht="123" customHeight="1"/>
    <row r="38" ht="123" customHeight="1"/>
    <row r="39" ht="123" customHeight="1"/>
    <row r="40" ht="123" customHeight="1"/>
    <row r="41" ht="123" customHeight="1"/>
    <row r="42" ht="123" customHeight="1"/>
    <row r="43" ht="123" customHeight="1"/>
    <row r="44" ht="123" customHeight="1"/>
    <row r="45" ht="123"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sheetData>
  <mergeCells count="2">
    <mergeCell ref="A2:D2"/>
    <mergeCell ref="A33:D33"/>
  </mergeCells>
  <printOptions horizontalCentered="1"/>
  <pageMargins left="0.590277777777778" right="0.590277777777778" top="0.786805555555556" bottom="0.786805555555556" header="0.5" footer="0.5"/>
  <pageSetup paperSize="9" scale="95" fitToHeight="0" orientation="portrait" horizontalDpi="600"/>
  <headerFooter/>
  <colBreaks count="1" manualBreakCount="1">
    <brk id="4" max="65522" man="1"/>
  </colBreaks>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95"/>
  <sheetViews>
    <sheetView showZeros="0" view="pageBreakPreview" zoomScale="85" zoomScaleNormal="100" workbookViewId="0">
      <selection activeCell="A1" sqref="A1"/>
    </sheetView>
  </sheetViews>
  <sheetFormatPr defaultColWidth="8.875" defaultRowHeight="14.25"/>
  <cols>
    <col min="1" max="1" width="60.8833333333333" style="120" customWidth="1"/>
    <col min="2" max="2" width="22.9333333333333" style="120" customWidth="1"/>
    <col min="3" max="8" width="9" style="120"/>
    <col min="9" max="16384" width="8.875" style="120"/>
  </cols>
  <sheetData>
    <row r="1" s="114" customFormat="1" ht="24" customHeight="1" spans="1:2">
      <c r="A1" s="121" t="s">
        <v>1040</v>
      </c>
      <c r="B1" s="122"/>
    </row>
    <row r="2" s="115" customFormat="1" ht="89" customHeight="1" spans="1:2">
      <c r="A2" s="123" t="s">
        <v>1041</v>
      </c>
      <c r="B2" s="123"/>
    </row>
    <row r="3" s="116" customFormat="1" ht="27" customHeight="1" spans="2:2">
      <c r="B3" s="116" t="s">
        <v>2</v>
      </c>
    </row>
    <row r="4" s="138" customFormat="1" ht="30" customHeight="1" spans="1:2">
      <c r="A4" s="151" t="s">
        <v>857</v>
      </c>
      <c r="B4" s="152" t="s">
        <v>4</v>
      </c>
    </row>
    <row r="5" s="150" customFormat="1" ht="24" customHeight="1" spans="1:226">
      <c r="A5" s="142" t="s">
        <v>935</v>
      </c>
      <c r="B5" s="153">
        <f>SUM(B6:B10)</f>
        <v>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39"/>
      <c r="EJ5" s="139"/>
      <c r="EK5" s="139"/>
      <c r="EL5" s="139"/>
      <c r="EM5" s="139"/>
      <c r="EN5" s="139"/>
      <c r="EO5" s="139"/>
      <c r="EP5" s="139"/>
      <c r="EQ5" s="139"/>
      <c r="ER5" s="139"/>
      <c r="ES5" s="139"/>
      <c r="ET5" s="139"/>
      <c r="EU5" s="139"/>
      <c r="EV5" s="139"/>
      <c r="EW5" s="139"/>
      <c r="EX5" s="139"/>
      <c r="EY5" s="139"/>
      <c r="EZ5" s="139"/>
      <c r="FA5" s="139"/>
      <c r="FB5" s="139"/>
      <c r="FC5" s="139"/>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39"/>
      <c r="HA5" s="139"/>
      <c r="HB5" s="139"/>
      <c r="HC5" s="139"/>
      <c r="HD5" s="139"/>
      <c r="HE5" s="139"/>
      <c r="HF5" s="139"/>
      <c r="HG5" s="139"/>
      <c r="HH5" s="139"/>
      <c r="HI5" s="139"/>
      <c r="HJ5" s="139"/>
      <c r="HK5" s="139"/>
      <c r="HL5" s="139"/>
      <c r="HM5" s="139"/>
      <c r="HN5" s="139"/>
      <c r="HO5" s="139"/>
      <c r="HP5" s="139"/>
      <c r="HQ5" s="139"/>
      <c r="HR5" s="139"/>
    </row>
    <row r="6" s="139" customFormat="1" ht="24" customHeight="1" spans="1:228">
      <c r="A6" s="22" t="s">
        <v>936</v>
      </c>
      <c r="B6" s="146"/>
      <c r="HS6" s="120"/>
      <c r="HT6" s="120"/>
    </row>
    <row r="7" s="139" customFormat="1" ht="24" customHeight="1" spans="1:228">
      <c r="A7" s="130" t="s">
        <v>937</v>
      </c>
      <c r="B7" s="146"/>
      <c r="HS7" s="120"/>
      <c r="HT7" s="120"/>
    </row>
    <row r="8" s="139" customFormat="1" ht="24" customHeight="1" spans="1:228">
      <c r="A8" s="130" t="s">
        <v>938</v>
      </c>
      <c r="B8" s="146"/>
      <c r="HS8" s="120"/>
      <c r="HT8" s="120"/>
    </row>
    <row r="9" s="139" customFormat="1" ht="24" customHeight="1" spans="1:228">
      <c r="A9" s="130" t="s">
        <v>939</v>
      </c>
      <c r="B9" s="146"/>
      <c r="HS9" s="120"/>
      <c r="HT9" s="120"/>
    </row>
    <row r="10" s="139" customFormat="1" ht="24" customHeight="1" spans="1:228">
      <c r="A10" s="154" t="s">
        <v>940</v>
      </c>
      <c r="B10" s="146"/>
      <c r="HS10" s="120"/>
      <c r="HT10" s="120"/>
    </row>
    <row r="11" s="150" customFormat="1" ht="24" customHeight="1" spans="1:226">
      <c r="A11" s="142" t="s">
        <v>941</v>
      </c>
      <c r="B11" s="153">
        <f>SUM(B12:B15)</f>
        <v>0</v>
      </c>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c r="DT11" s="139"/>
      <c r="DU11" s="139"/>
      <c r="DV11" s="139"/>
      <c r="DW11" s="139"/>
      <c r="DX11" s="139"/>
      <c r="DY11" s="139"/>
      <c r="DZ11" s="139"/>
      <c r="EA11" s="139"/>
      <c r="EB11" s="139"/>
      <c r="EC11" s="139"/>
      <c r="ED11" s="139"/>
      <c r="EE11" s="139"/>
      <c r="EF11" s="139"/>
      <c r="EG11" s="139"/>
      <c r="EH11" s="139"/>
      <c r="EI11" s="139"/>
      <c r="EJ11" s="139"/>
      <c r="EK11" s="139"/>
      <c r="EL11" s="139"/>
      <c r="EM11" s="139"/>
      <c r="EN11" s="139"/>
      <c r="EO11" s="139"/>
      <c r="EP11" s="139"/>
      <c r="EQ11" s="139"/>
      <c r="ER11" s="139"/>
      <c r="ES11" s="139"/>
      <c r="ET11" s="139"/>
      <c r="EU11" s="139"/>
      <c r="EV11" s="139"/>
      <c r="EW11" s="139"/>
      <c r="EX11" s="139"/>
      <c r="EY11" s="139"/>
      <c r="EZ11" s="139"/>
      <c r="FA11" s="139"/>
      <c r="FB11" s="139"/>
      <c r="FC11" s="139"/>
      <c r="FD11" s="139"/>
      <c r="FE11" s="139"/>
      <c r="FF11" s="139"/>
      <c r="FG11" s="139"/>
      <c r="FH11" s="139"/>
      <c r="FI11" s="139"/>
      <c r="FJ11" s="139"/>
      <c r="FK11" s="139"/>
      <c r="FL11" s="139"/>
      <c r="FM11" s="139"/>
      <c r="FN11" s="139"/>
      <c r="FO11" s="139"/>
      <c r="FP11" s="139"/>
      <c r="FQ11" s="139"/>
      <c r="FR11" s="139"/>
      <c r="FS11" s="139"/>
      <c r="FT11" s="139"/>
      <c r="FU11" s="139"/>
      <c r="FV11" s="139"/>
      <c r="FW11" s="139"/>
      <c r="FX11" s="139"/>
      <c r="FY11" s="139"/>
      <c r="FZ11" s="139"/>
      <c r="GA11" s="139"/>
      <c r="GB11" s="139"/>
      <c r="GC11" s="139"/>
      <c r="GD11" s="139"/>
      <c r="GE11" s="139"/>
      <c r="GF11" s="139"/>
      <c r="GG11" s="139"/>
      <c r="GH11" s="139"/>
      <c r="GI11" s="139"/>
      <c r="GJ11" s="139"/>
      <c r="GK11" s="139"/>
      <c r="GL11" s="139"/>
      <c r="GM11" s="139"/>
      <c r="GN11" s="139"/>
      <c r="GO11" s="139"/>
      <c r="GP11" s="139"/>
      <c r="GQ11" s="139"/>
      <c r="GR11" s="139"/>
      <c r="GS11" s="139"/>
      <c r="GT11" s="139"/>
      <c r="GU11" s="139"/>
      <c r="GV11" s="139"/>
      <c r="GW11" s="139"/>
      <c r="GX11" s="139"/>
      <c r="GY11" s="139"/>
      <c r="GZ11" s="139"/>
      <c r="HA11" s="139"/>
      <c r="HB11" s="139"/>
      <c r="HC11" s="139"/>
      <c r="HD11" s="139"/>
      <c r="HE11" s="139"/>
      <c r="HF11" s="139"/>
      <c r="HG11" s="139"/>
      <c r="HH11" s="139"/>
      <c r="HI11" s="139"/>
      <c r="HJ11" s="139"/>
      <c r="HK11" s="139"/>
      <c r="HL11" s="139"/>
      <c r="HM11" s="139"/>
      <c r="HN11" s="139"/>
      <c r="HO11" s="139"/>
      <c r="HP11" s="139"/>
      <c r="HQ11" s="139"/>
      <c r="HR11" s="139"/>
    </row>
    <row r="12" s="139" customFormat="1" ht="24" customHeight="1" spans="1:228">
      <c r="A12" s="22" t="s">
        <v>942</v>
      </c>
      <c r="B12" s="146"/>
      <c r="HS12" s="120"/>
      <c r="HT12" s="120"/>
    </row>
    <row r="13" s="139" customFormat="1" ht="24" customHeight="1" spans="1:228">
      <c r="A13" s="130" t="s">
        <v>943</v>
      </c>
      <c r="B13" s="146"/>
      <c r="HS13" s="120"/>
      <c r="HT13" s="120"/>
    </row>
    <row r="14" s="139" customFormat="1" ht="24" customHeight="1" spans="1:228">
      <c r="A14" s="130" t="s">
        <v>944</v>
      </c>
      <c r="B14" s="146"/>
      <c r="HS14" s="120"/>
      <c r="HT14" s="120"/>
    </row>
    <row r="15" s="139" customFormat="1" ht="24" customHeight="1" spans="1:228">
      <c r="A15" s="130" t="s">
        <v>945</v>
      </c>
      <c r="B15" s="146"/>
      <c r="HS15" s="120"/>
      <c r="HT15" s="120"/>
    </row>
    <row r="16" s="150" customFormat="1" ht="24" customHeight="1" spans="1:226">
      <c r="A16" s="142" t="s">
        <v>946</v>
      </c>
      <c r="B16" s="153">
        <f>SUM(B17:B20)</f>
        <v>0</v>
      </c>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c r="BM16" s="139"/>
      <c r="BN16" s="139"/>
      <c r="BO16" s="139"/>
      <c r="BP16" s="139"/>
      <c r="BQ16" s="139"/>
      <c r="BR16" s="139"/>
      <c r="BS16" s="139"/>
      <c r="BT16" s="139"/>
      <c r="BU16" s="139"/>
      <c r="BV16" s="139"/>
      <c r="BW16" s="139"/>
      <c r="BX16" s="139"/>
      <c r="BY16" s="139"/>
      <c r="BZ16" s="139"/>
      <c r="CA16" s="139"/>
      <c r="CB16" s="139"/>
      <c r="CC16" s="139"/>
      <c r="CD16" s="139"/>
      <c r="CE16" s="139"/>
      <c r="CF16" s="139"/>
      <c r="CG16" s="139"/>
      <c r="CH16" s="139"/>
      <c r="CI16" s="139"/>
      <c r="CJ16" s="139"/>
      <c r="CK16" s="139"/>
      <c r="CL16" s="139"/>
      <c r="CM16" s="139"/>
      <c r="CN16" s="139"/>
      <c r="CO16" s="139"/>
      <c r="CP16" s="139"/>
      <c r="CQ16" s="139"/>
      <c r="CR16" s="139"/>
      <c r="CS16" s="139"/>
      <c r="CT16" s="139"/>
      <c r="CU16" s="139"/>
      <c r="CV16" s="139"/>
      <c r="CW16" s="139"/>
      <c r="CX16" s="139"/>
      <c r="CY16" s="139"/>
      <c r="CZ16" s="139"/>
      <c r="DA16" s="139"/>
      <c r="DB16" s="139"/>
      <c r="DC16" s="139"/>
      <c r="DD16" s="139"/>
      <c r="DE16" s="139"/>
      <c r="DF16" s="139"/>
      <c r="DG16" s="139"/>
      <c r="DH16" s="139"/>
      <c r="DI16" s="139"/>
      <c r="DJ16" s="139"/>
      <c r="DK16" s="139"/>
      <c r="DL16" s="139"/>
      <c r="DM16" s="139"/>
      <c r="DN16" s="139"/>
      <c r="DO16" s="139"/>
      <c r="DP16" s="139"/>
      <c r="DQ16" s="139"/>
      <c r="DR16" s="139"/>
      <c r="DS16" s="139"/>
      <c r="DT16" s="139"/>
      <c r="DU16" s="139"/>
      <c r="DV16" s="139"/>
      <c r="DW16" s="139"/>
      <c r="DX16" s="139"/>
      <c r="DY16" s="139"/>
      <c r="DZ16" s="139"/>
      <c r="EA16" s="139"/>
      <c r="EB16" s="139"/>
      <c r="EC16" s="139"/>
      <c r="ED16" s="139"/>
      <c r="EE16" s="139"/>
      <c r="EF16" s="139"/>
      <c r="EG16" s="139"/>
      <c r="EH16" s="139"/>
      <c r="EI16" s="139"/>
      <c r="EJ16" s="139"/>
      <c r="EK16" s="139"/>
      <c r="EL16" s="139"/>
      <c r="EM16" s="139"/>
      <c r="EN16" s="139"/>
      <c r="EO16" s="139"/>
      <c r="EP16" s="139"/>
      <c r="EQ16" s="139"/>
      <c r="ER16" s="139"/>
      <c r="ES16" s="139"/>
      <c r="ET16" s="139"/>
      <c r="EU16" s="139"/>
      <c r="EV16" s="139"/>
      <c r="EW16" s="139"/>
      <c r="EX16" s="139"/>
      <c r="EY16" s="139"/>
      <c r="EZ16" s="139"/>
      <c r="FA16" s="139"/>
      <c r="FB16" s="139"/>
      <c r="FC16" s="139"/>
      <c r="FD16" s="139"/>
      <c r="FE16" s="139"/>
      <c r="FF16" s="139"/>
      <c r="FG16" s="139"/>
      <c r="FH16" s="139"/>
      <c r="FI16" s="139"/>
      <c r="FJ16" s="139"/>
      <c r="FK16" s="139"/>
      <c r="FL16" s="139"/>
      <c r="FM16" s="139"/>
      <c r="FN16" s="139"/>
      <c r="FO16" s="139"/>
      <c r="FP16" s="139"/>
      <c r="FQ16" s="139"/>
      <c r="FR16" s="139"/>
      <c r="FS16" s="139"/>
      <c r="FT16" s="139"/>
      <c r="FU16" s="139"/>
      <c r="FV16" s="139"/>
      <c r="FW16" s="139"/>
      <c r="FX16" s="139"/>
      <c r="FY16" s="139"/>
      <c r="FZ16" s="139"/>
      <c r="GA16" s="139"/>
      <c r="GB16" s="139"/>
      <c r="GC16" s="139"/>
      <c r="GD16" s="139"/>
      <c r="GE16" s="139"/>
      <c r="GF16" s="139"/>
      <c r="GG16" s="139"/>
      <c r="GH16" s="139"/>
      <c r="GI16" s="139"/>
      <c r="GJ16" s="139"/>
      <c r="GK16" s="139"/>
      <c r="GL16" s="139"/>
      <c r="GM16" s="139"/>
      <c r="GN16" s="139"/>
      <c r="GO16" s="139"/>
      <c r="GP16" s="139"/>
      <c r="GQ16" s="139"/>
      <c r="GR16" s="139"/>
      <c r="GS16" s="139"/>
      <c r="GT16" s="139"/>
      <c r="GU16" s="139"/>
      <c r="GV16" s="139"/>
      <c r="GW16" s="139"/>
      <c r="GX16" s="139"/>
      <c r="GY16" s="139"/>
      <c r="GZ16" s="139"/>
      <c r="HA16" s="139"/>
      <c r="HB16" s="139"/>
      <c r="HC16" s="139"/>
      <c r="HD16" s="139"/>
      <c r="HE16" s="139"/>
      <c r="HF16" s="139"/>
      <c r="HG16" s="139"/>
      <c r="HH16" s="139"/>
      <c r="HI16" s="139"/>
      <c r="HJ16" s="139"/>
      <c r="HK16" s="139"/>
      <c r="HL16" s="139"/>
      <c r="HM16" s="139"/>
      <c r="HN16" s="139"/>
      <c r="HO16" s="139"/>
      <c r="HP16" s="139"/>
      <c r="HQ16" s="139"/>
      <c r="HR16" s="139"/>
    </row>
    <row r="17" s="139" customFormat="1" ht="24" customHeight="1" spans="1:228">
      <c r="A17" s="22" t="s">
        <v>947</v>
      </c>
      <c r="B17" s="146"/>
      <c r="HS17" s="120"/>
      <c r="HT17" s="120"/>
    </row>
    <row r="18" s="139" customFormat="1" ht="24" customHeight="1" spans="1:228">
      <c r="A18" s="22" t="s">
        <v>948</v>
      </c>
      <c r="B18" s="146"/>
      <c r="HS18" s="120"/>
      <c r="HT18" s="120"/>
    </row>
    <row r="19" s="139" customFormat="1" ht="24" customHeight="1" spans="1:228">
      <c r="A19" s="22" t="s">
        <v>949</v>
      </c>
      <c r="B19" s="146"/>
      <c r="HS19" s="120"/>
      <c r="HT19" s="120"/>
    </row>
    <row r="20" s="139" customFormat="1" ht="24" customHeight="1" spans="1:228">
      <c r="A20" s="22" t="s">
        <v>950</v>
      </c>
      <c r="B20" s="146"/>
      <c r="HS20" s="120"/>
      <c r="HT20" s="120"/>
    </row>
    <row r="21" s="150" customFormat="1" ht="24" customHeight="1" spans="1:226">
      <c r="A21" s="142" t="s">
        <v>951</v>
      </c>
      <c r="B21" s="153">
        <f>SUM(B22:B26)</f>
        <v>0</v>
      </c>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c r="BJ21" s="139"/>
      <c r="BK21" s="139"/>
      <c r="BL21" s="139"/>
      <c r="BM21" s="139"/>
      <c r="BN21" s="139"/>
      <c r="BO21" s="139"/>
      <c r="BP21" s="139"/>
      <c r="BQ21" s="139"/>
      <c r="BR21" s="139"/>
      <c r="BS21" s="139"/>
      <c r="BT21" s="139"/>
      <c r="BU21" s="139"/>
      <c r="BV21" s="139"/>
      <c r="BW21" s="139"/>
      <c r="BX21" s="139"/>
      <c r="BY21" s="139"/>
      <c r="BZ21" s="139"/>
      <c r="CA21" s="139"/>
      <c r="CB21" s="139"/>
      <c r="CC21" s="139"/>
      <c r="CD21" s="139"/>
      <c r="CE21" s="139"/>
      <c r="CF21" s="139"/>
      <c r="CG21" s="139"/>
      <c r="CH21" s="139"/>
      <c r="CI21" s="139"/>
      <c r="CJ21" s="139"/>
      <c r="CK21" s="139"/>
      <c r="CL21" s="139"/>
      <c r="CM21" s="139"/>
      <c r="CN21" s="139"/>
      <c r="CO21" s="139"/>
      <c r="CP21" s="139"/>
      <c r="CQ21" s="139"/>
      <c r="CR21" s="139"/>
      <c r="CS21" s="139"/>
      <c r="CT21" s="139"/>
      <c r="CU21" s="139"/>
      <c r="CV21" s="139"/>
      <c r="CW21" s="139"/>
      <c r="CX21" s="139"/>
      <c r="CY21" s="139"/>
      <c r="CZ21" s="139"/>
      <c r="DA21" s="139"/>
      <c r="DB21" s="139"/>
      <c r="DC21" s="139"/>
      <c r="DD21" s="139"/>
      <c r="DE21" s="139"/>
      <c r="DF21" s="139"/>
      <c r="DG21" s="139"/>
      <c r="DH21" s="139"/>
      <c r="DI21" s="139"/>
      <c r="DJ21" s="139"/>
      <c r="DK21" s="139"/>
      <c r="DL21" s="139"/>
      <c r="DM21" s="139"/>
      <c r="DN21" s="139"/>
      <c r="DO21" s="139"/>
      <c r="DP21" s="139"/>
      <c r="DQ21" s="139"/>
      <c r="DR21" s="139"/>
      <c r="DS21" s="139"/>
      <c r="DT21" s="139"/>
      <c r="DU21" s="139"/>
      <c r="DV21" s="139"/>
      <c r="DW21" s="139"/>
      <c r="DX21" s="139"/>
      <c r="DY21" s="139"/>
      <c r="DZ21" s="139"/>
      <c r="EA21" s="139"/>
      <c r="EB21" s="139"/>
      <c r="EC21" s="139"/>
      <c r="ED21" s="139"/>
      <c r="EE21" s="139"/>
      <c r="EF21" s="139"/>
      <c r="EG21" s="139"/>
      <c r="EH21" s="139"/>
      <c r="EI21" s="139"/>
      <c r="EJ21" s="139"/>
      <c r="EK21" s="139"/>
      <c r="EL21" s="139"/>
      <c r="EM21" s="139"/>
      <c r="EN21" s="139"/>
      <c r="EO21" s="139"/>
      <c r="EP21" s="139"/>
      <c r="EQ21" s="139"/>
      <c r="ER21" s="139"/>
      <c r="ES21" s="139"/>
      <c r="ET21" s="139"/>
      <c r="EU21" s="139"/>
      <c r="EV21" s="139"/>
      <c r="EW21" s="139"/>
      <c r="EX21" s="139"/>
      <c r="EY21" s="139"/>
      <c r="EZ21" s="139"/>
      <c r="FA21" s="139"/>
      <c r="FB21" s="139"/>
      <c r="FC21" s="139"/>
      <c r="FD21" s="139"/>
      <c r="FE21" s="139"/>
      <c r="FF21" s="139"/>
      <c r="FG21" s="139"/>
      <c r="FH21" s="139"/>
      <c r="FI21" s="139"/>
      <c r="FJ21" s="139"/>
      <c r="FK21" s="139"/>
      <c r="FL21" s="139"/>
      <c r="FM21" s="139"/>
      <c r="FN21" s="139"/>
      <c r="FO21" s="139"/>
      <c r="FP21" s="139"/>
      <c r="FQ21" s="139"/>
      <c r="FR21" s="139"/>
      <c r="FS21" s="139"/>
      <c r="FT21" s="139"/>
      <c r="FU21" s="139"/>
      <c r="FV21" s="139"/>
      <c r="FW21" s="139"/>
      <c r="FX21" s="139"/>
      <c r="FY21" s="139"/>
      <c r="FZ21" s="139"/>
      <c r="GA21" s="139"/>
      <c r="GB21" s="139"/>
      <c r="GC21" s="139"/>
      <c r="GD21" s="139"/>
      <c r="GE21" s="139"/>
      <c r="GF21" s="139"/>
      <c r="GG21" s="139"/>
      <c r="GH21" s="139"/>
      <c r="GI21" s="139"/>
      <c r="GJ21" s="139"/>
      <c r="GK21" s="139"/>
      <c r="GL21" s="139"/>
      <c r="GM21" s="139"/>
      <c r="GN21" s="139"/>
      <c r="GO21" s="139"/>
      <c r="GP21" s="139"/>
      <c r="GQ21" s="139"/>
      <c r="GR21" s="139"/>
      <c r="GS21" s="139"/>
      <c r="GT21" s="139"/>
      <c r="GU21" s="139"/>
      <c r="GV21" s="139"/>
      <c r="GW21" s="139"/>
      <c r="GX21" s="139"/>
      <c r="GY21" s="139"/>
      <c r="GZ21" s="139"/>
      <c r="HA21" s="139"/>
      <c r="HB21" s="139"/>
      <c r="HC21" s="139"/>
      <c r="HD21" s="139"/>
      <c r="HE21" s="139"/>
      <c r="HF21" s="139"/>
      <c r="HG21" s="139"/>
      <c r="HH21" s="139"/>
      <c r="HI21" s="139"/>
      <c r="HJ21" s="139"/>
      <c r="HK21" s="139"/>
      <c r="HL21" s="139"/>
      <c r="HM21" s="139"/>
      <c r="HN21" s="139"/>
      <c r="HO21" s="139"/>
      <c r="HP21" s="139"/>
      <c r="HQ21" s="139"/>
      <c r="HR21" s="139"/>
    </row>
    <row r="22" s="139" customFormat="1" ht="24" customHeight="1" spans="1:2">
      <c r="A22" s="22" t="s">
        <v>952</v>
      </c>
      <c r="B22" s="146"/>
    </row>
    <row r="23" s="139" customFormat="1" ht="24" customHeight="1" spans="1:2">
      <c r="A23" s="22" t="s">
        <v>953</v>
      </c>
      <c r="B23" s="146"/>
    </row>
    <row r="24" s="139" customFormat="1" ht="24" customHeight="1" spans="1:2">
      <c r="A24" s="22" t="s">
        <v>954</v>
      </c>
      <c r="B24" s="146"/>
    </row>
    <row r="25" s="139" customFormat="1" ht="24" customHeight="1" spans="1:2">
      <c r="A25" s="22" t="s">
        <v>955</v>
      </c>
      <c r="B25" s="146"/>
    </row>
    <row r="26" s="139" customFormat="1" ht="24" customHeight="1" spans="1:2">
      <c r="A26" s="22" t="s">
        <v>956</v>
      </c>
      <c r="B26" s="146"/>
    </row>
    <row r="27" s="150" customFormat="1" ht="24" customHeight="1" spans="1:226">
      <c r="A27" s="128" t="s">
        <v>957</v>
      </c>
      <c r="B27" s="153">
        <f>SUM(B28:B34)</f>
        <v>30892</v>
      </c>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c r="BL27" s="139"/>
      <c r="BM27" s="139"/>
      <c r="BN27" s="139"/>
      <c r="BO27" s="139"/>
      <c r="BP27" s="139"/>
      <c r="BQ27" s="139"/>
      <c r="BR27" s="139"/>
      <c r="BS27" s="139"/>
      <c r="BT27" s="139"/>
      <c r="BU27" s="139"/>
      <c r="BV27" s="139"/>
      <c r="BW27" s="139"/>
      <c r="BX27" s="139"/>
      <c r="BY27" s="139"/>
      <c r="BZ27" s="139"/>
      <c r="CA27" s="139"/>
      <c r="CB27" s="139"/>
      <c r="CC27" s="139"/>
      <c r="CD27" s="139"/>
      <c r="CE27" s="139"/>
      <c r="CF27" s="139"/>
      <c r="CG27" s="139"/>
      <c r="CH27" s="139"/>
      <c r="CI27" s="139"/>
      <c r="CJ27" s="139"/>
      <c r="CK27" s="139"/>
      <c r="CL27" s="139"/>
      <c r="CM27" s="139"/>
      <c r="CN27" s="139"/>
      <c r="CO27" s="139"/>
      <c r="CP27" s="139"/>
      <c r="CQ27" s="139"/>
      <c r="CR27" s="139"/>
      <c r="CS27" s="139"/>
      <c r="CT27" s="139"/>
      <c r="CU27" s="139"/>
      <c r="CV27" s="139"/>
      <c r="CW27" s="139"/>
      <c r="CX27" s="139"/>
      <c r="CY27" s="139"/>
      <c r="CZ27" s="139"/>
      <c r="DA27" s="139"/>
      <c r="DB27" s="139"/>
      <c r="DC27" s="139"/>
      <c r="DD27" s="139"/>
      <c r="DE27" s="139"/>
      <c r="DF27" s="139"/>
      <c r="DG27" s="139"/>
      <c r="DH27" s="139"/>
      <c r="DI27" s="139"/>
      <c r="DJ27" s="139"/>
      <c r="DK27" s="139"/>
      <c r="DL27" s="139"/>
      <c r="DM27" s="139"/>
      <c r="DN27" s="139"/>
      <c r="DO27" s="139"/>
      <c r="DP27" s="139"/>
      <c r="DQ27" s="139"/>
      <c r="DR27" s="139"/>
      <c r="DS27" s="139"/>
      <c r="DT27" s="139"/>
      <c r="DU27" s="139"/>
      <c r="DV27" s="139"/>
      <c r="DW27" s="139"/>
      <c r="DX27" s="139"/>
      <c r="DY27" s="139"/>
      <c r="DZ27" s="139"/>
      <c r="EA27" s="139"/>
      <c r="EB27" s="139"/>
      <c r="EC27" s="139"/>
      <c r="ED27" s="139"/>
      <c r="EE27" s="139"/>
      <c r="EF27" s="139"/>
      <c r="EG27" s="139"/>
      <c r="EH27" s="139"/>
      <c r="EI27" s="139"/>
      <c r="EJ27" s="139"/>
      <c r="EK27" s="139"/>
      <c r="EL27" s="139"/>
      <c r="EM27" s="139"/>
      <c r="EN27" s="139"/>
      <c r="EO27" s="139"/>
      <c r="EP27" s="139"/>
      <c r="EQ27" s="139"/>
      <c r="ER27" s="139"/>
      <c r="ES27" s="139"/>
      <c r="ET27" s="139"/>
      <c r="EU27" s="139"/>
      <c r="EV27" s="139"/>
      <c r="EW27" s="139"/>
      <c r="EX27" s="139"/>
      <c r="EY27" s="139"/>
      <c r="EZ27" s="139"/>
      <c r="FA27" s="139"/>
      <c r="FB27" s="139"/>
      <c r="FC27" s="139"/>
      <c r="FD27" s="139"/>
      <c r="FE27" s="139"/>
      <c r="FF27" s="139"/>
      <c r="FG27" s="139"/>
      <c r="FH27" s="139"/>
      <c r="FI27" s="139"/>
      <c r="FJ27" s="139"/>
      <c r="FK27" s="139"/>
      <c r="FL27" s="139"/>
      <c r="FM27" s="139"/>
      <c r="FN27" s="139"/>
      <c r="FO27" s="139"/>
      <c r="FP27" s="139"/>
      <c r="FQ27" s="139"/>
      <c r="FR27" s="139"/>
      <c r="FS27" s="139"/>
      <c r="FT27" s="139"/>
      <c r="FU27" s="139"/>
      <c r="FV27" s="139"/>
      <c r="FW27" s="139"/>
      <c r="FX27" s="139"/>
      <c r="FY27" s="139"/>
      <c r="FZ27" s="139"/>
      <c r="GA27" s="139"/>
      <c r="GB27" s="139"/>
      <c r="GC27" s="139"/>
      <c r="GD27" s="139"/>
      <c r="GE27" s="139"/>
      <c r="GF27" s="139"/>
      <c r="GG27" s="139"/>
      <c r="GH27" s="139"/>
      <c r="GI27" s="139"/>
      <c r="GJ27" s="139"/>
      <c r="GK27" s="139"/>
      <c r="GL27" s="139"/>
      <c r="GM27" s="139"/>
      <c r="GN27" s="139"/>
      <c r="GO27" s="139"/>
      <c r="GP27" s="139"/>
      <c r="GQ27" s="139"/>
      <c r="GR27" s="139"/>
      <c r="GS27" s="139"/>
      <c r="GT27" s="139"/>
      <c r="GU27" s="139"/>
      <c r="GV27" s="139"/>
      <c r="GW27" s="139"/>
      <c r="GX27" s="139"/>
      <c r="GY27" s="139"/>
      <c r="GZ27" s="139"/>
      <c r="HA27" s="139"/>
      <c r="HB27" s="139"/>
      <c r="HC27" s="139"/>
      <c r="HD27" s="139"/>
      <c r="HE27" s="139"/>
      <c r="HF27" s="139"/>
      <c r="HG27" s="139"/>
      <c r="HH27" s="139"/>
      <c r="HI27" s="139"/>
      <c r="HJ27" s="139"/>
      <c r="HK27" s="139"/>
      <c r="HL27" s="139"/>
      <c r="HM27" s="139"/>
      <c r="HN27" s="139"/>
      <c r="HO27" s="139"/>
      <c r="HP27" s="139"/>
      <c r="HQ27" s="139"/>
      <c r="HR27" s="139"/>
    </row>
    <row r="28" s="139" customFormat="1" ht="24" customHeight="1" spans="1:2">
      <c r="A28" s="22" t="s">
        <v>958</v>
      </c>
      <c r="B28" s="146">
        <v>10137</v>
      </c>
    </row>
    <row r="29" s="139" customFormat="1" ht="24" customHeight="1" spans="1:2">
      <c r="A29" s="22" t="s">
        <v>959</v>
      </c>
      <c r="B29" s="146">
        <v>19511</v>
      </c>
    </row>
    <row r="30" s="139" customFormat="1" ht="24" customHeight="1" spans="1:2">
      <c r="A30" s="22" t="s">
        <v>960</v>
      </c>
      <c r="B30" s="146">
        <v>484</v>
      </c>
    </row>
    <row r="31" s="139" customFormat="1" ht="24" customHeight="1" spans="1:2">
      <c r="A31" s="22" t="s">
        <v>961</v>
      </c>
      <c r="B31" s="146">
        <v>658</v>
      </c>
    </row>
    <row r="32" s="139" customFormat="1" ht="24" customHeight="1" spans="1:2">
      <c r="A32" s="22" t="s">
        <v>962</v>
      </c>
      <c r="B32" s="146"/>
    </row>
    <row r="33" s="139" customFormat="1" ht="24" customHeight="1" spans="1:2">
      <c r="A33" s="22" t="s">
        <v>963</v>
      </c>
      <c r="B33" s="155">
        <v>80</v>
      </c>
    </row>
    <row r="34" s="150" customFormat="1" ht="24" customHeight="1" spans="1:226">
      <c r="A34" s="22" t="s">
        <v>964</v>
      </c>
      <c r="B34" s="146">
        <v>22</v>
      </c>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S34" s="139"/>
      <c r="BT34" s="139"/>
      <c r="BU34" s="139"/>
      <c r="BV34" s="139"/>
      <c r="BW34" s="139"/>
      <c r="BX34" s="139"/>
      <c r="BY34" s="139"/>
      <c r="BZ34" s="139"/>
      <c r="CA34" s="139"/>
      <c r="CB34" s="139"/>
      <c r="CC34" s="139"/>
      <c r="CD34" s="139"/>
      <c r="CE34" s="139"/>
      <c r="CF34" s="139"/>
      <c r="CG34" s="139"/>
      <c r="CH34" s="139"/>
      <c r="CI34" s="139"/>
      <c r="CJ34" s="139"/>
      <c r="CK34" s="139"/>
      <c r="CL34" s="139"/>
      <c r="CM34" s="139"/>
      <c r="CN34" s="139"/>
      <c r="CO34" s="139"/>
      <c r="CP34" s="139"/>
      <c r="CQ34" s="139"/>
      <c r="CR34" s="139"/>
      <c r="CS34" s="139"/>
      <c r="CT34" s="139"/>
      <c r="CU34" s="139"/>
      <c r="CV34" s="139"/>
      <c r="CW34" s="139"/>
      <c r="CX34" s="139"/>
      <c r="CY34" s="139"/>
      <c r="CZ34" s="139"/>
      <c r="DA34" s="139"/>
      <c r="DB34" s="139"/>
      <c r="DC34" s="139"/>
      <c r="DD34" s="139"/>
      <c r="DE34" s="139"/>
      <c r="DF34" s="139"/>
      <c r="DG34" s="139"/>
      <c r="DH34" s="139"/>
      <c r="DI34" s="139"/>
      <c r="DJ34" s="139"/>
      <c r="DK34" s="139"/>
      <c r="DL34" s="139"/>
      <c r="DM34" s="139"/>
      <c r="DN34" s="139"/>
      <c r="DO34" s="139"/>
      <c r="DP34" s="139"/>
      <c r="DQ34" s="139"/>
      <c r="DR34" s="139"/>
      <c r="DS34" s="139"/>
      <c r="DT34" s="139"/>
      <c r="DU34" s="139"/>
      <c r="DV34" s="139"/>
      <c r="DW34" s="139"/>
      <c r="DX34" s="139"/>
      <c r="DY34" s="139"/>
      <c r="DZ34" s="139"/>
      <c r="EA34" s="139"/>
      <c r="EB34" s="139"/>
      <c r="EC34" s="139"/>
      <c r="ED34" s="139"/>
      <c r="EE34" s="139"/>
      <c r="EF34" s="139"/>
      <c r="EG34" s="139"/>
      <c r="EH34" s="139"/>
      <c r="EI34" s="139"/>
      <c r="EJ34" s="139"/>
      <c r="EK34" s="139"/>
      <c r="EL34" s="139"/>
      <c r="EM34" s="139"/>
      <c r="EN34" s="139"/>
      <c r="EO34" s="139"/>
      <c r="EP34" s="139"/>
      <c r="EQ34" s="139"/>
      <c r="ER34" s="139"/>
      <c r="ES34" s="139"/>
      <c r="ET34" s="139"/>
      <c r="EU34" s="139"/>
      <c r="EV34" s="139"/>
      <c r="EW34" s="139"/>
      <c r="EX34" s="139"/>
      <c r="EY34" s="139"/>
      <c r="EZ34" s="139"/>
      <c r="FA34" s="139"/>
      <c r="FB34" s="139"/>
      <c r="FC34" s="139"/>
      <c r="FD34" s="139"/>
      <c r="FE34" s="139"/>
      <c r="FF34" s="139"/>
      <c r="FG34" s="139"/>
      <c r="FH34" s="139"/>
      <c r="FI34" s="139"/>
      <c r="FJ34" s="139"/>
      <c r="FK34" s="139"/>
      <c r="FL34" s="139"/>
      <c r="FM34" s="139"/>
      <c r="FN34" s="139"/>
      <c r="FO34" s="139"/>
      <c r="FP34" s="139"/>
      <c r="FQ34" s="139"/>
      <c r="FR34" s="139"/>
      <c r="FS34" s="139"/>
      <c r="FT34" s="139"/>
      <c r="FU34" s="139"/>
      <c r="FV34" s="139"/>
      <c r="FW34" s="139"/>
      <c r="FX34" s="139"/>
      <c r="FY34" s="139"/>
      <c r="FZ34" s="139"/>
      <c r="GA34" s="139"/>
      <c r="GB34" s="139"/>
      <c r="GC34" s="139"/>
      <c r="GD34" s="139"/>
      <c r="GE34" s="139"/>
      <c r="GF34" s="139"/>
      <c r="GG34" s="139"/>
      <c r="GH34" s="139"/>
      <c r="GI34" s="139"/>
      <c r="GJ34" s="139"/>
      <c r="GK34" s="139"/>
      <c r="GL34" s="139"/>
      <c r="GM34" s="139"/>
      <c r="GN34" s="139"/>
      <c r="GO34" s="139"/>
      <c r="GP34" s="139"/>
      <c r="GQ34" s="139"/>
      <c r="GR34" s="139"/>
      <c r="GS34" s="139"/>
      <c r="GT34" s="139"/>
      <c r="GU34" s="139"/>
      <c r="GV34" s="139"/>
      <c r="GW34" s="139"/>
      <c r="GX34" s="139"/>
      <c r="GY34" s="139"/>
      <c r="GZ34" s="139"/>
      <c r="HA34" s="139"/>
      <c r="HB34" s="139"/>
      <c r="HC34" s="139"/>
      <c r="HD34" s="139"/>
      <c r="HE34" s="139"/>
      <c r="HF34" s="139"/>
      <c r="HG34" s="139"/>
      <c r="HH34" s="139"/>
      <c r="HI34" s="139"/>
      <c r="HJ34" s="139"/>
      <c r="HK34" s="139"/>
      <c r="HL34" s="139"/>
      <c r="HM34" s="139"/>
      <c r="HN34" s="139"/>
      <c r="HO34" s="139"/>
      <c r="HP34" s="139"/>
      <c r="HQ34" s="139"/>
      <c r="HR34" s="139"/>
    </row>
    <row r="35" s="139" customFormat="1" ht="24" customHeight="1" spans="1:2">
      <c r="A35" s="128" t="s">
        <v>965</v>
      </c>
      <c r="B35" s="153">
        <f>SUM(B36:B40)</f>
        <v>0</v>
      </c>
    </row>
    <row r="36" s="139" customFormat="1" ht="24" customHeight="1" spans="1:2">
      <c r="A36" s="22" t="s">
        <v>966</v>
      </c>
      <c r="B36" s="146"/>
    </row>
    <row r="37" s="139" customFormat="1" ht="24" customHeight="1" spans="1:2">
      <c r="A37" s="22" t="s">
        <v>967</v>
      </c>
      <c r="B37" s="146"/>
    </row>
    <row r="38" s="139" customFormat="1" ht="24" customHeight="1" spans="1:2">
      <c r="A38" s="22" t="s">
        <v>968</v>
      </c>
      <c r="B38" s="146"/>
    </row>
    <row r="39" s="139" customFormat="1" ht="24" customHeight="1" spans="1:2">
      <c r="A39" s="22" t="s">
        <v>969</v>
      </c>
      <c r="B39" s="146"/>
    </row>
    <row r="40" s="139" customFormat="1" ht="24" customHeight="1" spans="1:2">
      <c r="A40" s="22" t="s">
        <v>970</v>
      </c>
      <c r="B40" s="146"/>
    </row>
    <row r="41" s="139" customFormat="1" ht="24" customHeight="1" spans="1:2">
      <c r="A41" s="128" t="s">
        <v>971</v>
      </c>
      <c r="B41" s="153">
        <f>SUM(B42:B45)</f>
        <v>0</v>
      </c>
    </row>
    <row r="42" s="139" customFormat="1" ht="24" customHeight="1" spans="1:2">
      <c r="A42" s="22" t="s">
        <v>972</v>
      </c>
      <c r="B42" s="146"/>
    </row>
    <row r="43" s="139" customFormat="1" ht="24" customHeight="1" spans="1:2">
      <c r="A43" s="22" t="s">
        <v>973</v>
      </c>
      <c r="B43" s="146"/>
    </row>
    <row r="44" s="139" customFormat="1" ht="24" customHeight="1" spans="1:2">
      <c r="A44" s="22" t="s">
        <v>974</v>
      </c>
      <c r="B44" s="146"/>
    </row>
    <row r="45" s="139" customFormat="1" ht="24" customHeight="1" spans="1:2">
      <c r="A45" s="22" t="s">
        <v>975</v>
      </c>
      <c r="B45" s="146"/>
    </row>
    <row r="46" s="139" customFormat="1" ht="24" customHeight="1" spans="1:2">
      <c r="A46" s="22"/>
      <c r="B46" s="146"/>
    </row>
    <row r="47" s="139" customFormat="1" ht="59" customHeight="1" spans="1:256">
      <c r="A47" s="149" t="s">
        <v>976</v>
      </c>
      <c r="B47" s="153">
        <f>B41+B35+B27+B21+B16+B11+B5</f>
        <v>30892</v>
      </c>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0"/>
      <c r="IP47" s="120"/>
      <c r="IQ47" s="120"/>
      <c r="IR47" s="120"/>
      <c r="IS47" s="120"/>
      <c r="IT47" s="120"/>
      <c r="IU47" s="120"/>
      <c r="IV47" s="120"/>
    </row>
    <row r="48" ht="89" customHeight="1" spans="1:2">
      <c r="A48" s="137" t="s">
        <v>977</v>
      </c>
      <c r="B48" s="137"/>
    </row>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mergeCells count="2">
    <mergeCell ref="A2:B2"/>
    <mergeCell ref="A48:B48"/>
  </mergeCells>
  <printOptions horizontalCentered="1"/>
  <pageMargins left="0.590277777777778" right="0.590277777777778" top="0.786805555555556" bottom="0.786805555555556" header="0.5" footer="0.5"/>
  <pageSetup paperSize="9" fitToHeight="0" orientation="portrait" horizontalDpi="600"/>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95"/>
  <sheetViews>
    <sheetView showZeros="0" view="pageBreakPreview" zoomScaleNormal="100" workbookViewId="0">
      <selection activeCell="A1" sqref="A1"/>
    </sheetView>
  </sheetViews>
  <sheetFormatPr defaultColWidth="8.875" defaultRowHeight="14.25"/>
  <cols>
    <col min="1" max="1" width="55" style="120" customWidth="1"/>
    <col min="2" max="2" width="30.5" style="120" customWidth="1"/>
    <col min="3" max="16384" width="8.875" style="120"/>
  </cols>
  <sheetData>
    <row r="1" s="114" customFormat="1" ht="24" customHeight="1" spans="1:2">
      <c r="A1" s="121" t="s">
        <v>1042</v>
      </c>
      <c r="B1" s="122"/>
    </row>
    <row r="2" s="115" customFormat="1" ht="73" customHeight="1" spans="1:2">
      <c r="A2" s="123" t="s">
        <v>1043</v>
      </c>
      <c r="B2" s="123"/>
    </row>
    <row r="3" s="116" customFormat="1" ht="27" customHeight="1" spans="2:2">
      <c r="B3" s="116" t="s">
        <v>2</v>
      </c>
    </row>
    <row r="4" s="138" customFormat="1" ht="30" customHeight="1" spans="1:2">
      <c r="A4" s="140" t="s">
        <v>857</v>
      </c>
      <c r="B4" s="141" t="s">
        <v>4</v>
      </c>
    </row>
    <row r="5" s="139" customFormat="1" ht="24" customHeight="1" spans="1:2">
      <c r="A5" s="142" t="s">
        <v>980</v>
      </c>
      <c r="B5" s="143">
        <f>SUM(B6:B9)</f>
        <v>0</v>
      </c>
    </row>
    <row r="6" s="139" customFormat="1" ht="24" customHeight="1" spans="1:2">
      <c r="A6" s="22" t="s">
        <v>981</v>
      </c>
      <c r="B6" s="144"/>
    </row>
    <row r="7" s="139" customFormat="1" ht="24" customHeight="1" spans="1:2">
      <c r="A7" s="22" t="s">
        <v>982</v>
      </c>
      <c r="B7" s="144"/>
    </row>
    <row r="8" s="139" customFormat="1" ht="24" customHeight="1" spans="1:2">
      <c r="A8" s="22" t="s">
        <v>983</v>
      </c>
      <c r="B8" s="144"/>
    </row>
    <row r="9" s="139" customFormat="1" ht="24" customHeight="1" spans="1:7">
      <c r="A9" s="22" t="s">
        <v>984</v>
      </c>
      <c r="B9" s="144"/>
      <c r="G9" s="145"/>
    </row>
    <row r="10" s="139" customFormat="1" ht="24" customHeight="1" spans="1:2">
      <c r="A10" s="142" t="s">
        <v>985</v>
      </c>
      <c r="B10" s="143">
        <f>SUM(B11:B18)</f>
        <v>0</v>
      </c>
    </row>
    <row r="11" s="139" customFormat="1" ht="24" customHeight="1" spans="1:2">
      <c r="A11" s="22" t="s">
        <v>986</v>
      </c>
      <c r="B11" s="144"/>
    </row>
    <row r="12" s="139" customFormat="1" ht="24" customHeight="1" spans="1:2">
      <c r="A12" s="22" t="s">
        <v>987</v>
      </c>
      <c r="B12" s="144"/>
    </row>
    <row r="13" s="139" customFormat="1" ht="24" customHeight="1" spans="1:2">
      <c r="A13" s="22" t="s">
        <v>983</v>
      </c>
      <c r="B13" s="144"/>
    </row>
    <row r="14" s="139" customFormat="1" ht="24" customHeight="1" spans="1:2">
      <c r="A14" s="22" t="s">
        <v>988</v>
      </c>
      <c r="B14" s="144"/>
    </row>
    <row r="15" s="139" customFormat="1" ht="24" customHeight="1" spans="1:2">
      <c r="A15" s="22" t="s">
        <v>989</v>
      </c>
      <c r="B15" s="144"/>
    </row>
    <row r="16" s="139" customFormat="1" ht="24" customHeight="1" spans="1:2">
      <c r="A16" s="22" t="s">
        <v>990</v>
      </c>
      <c r="B16" s="144"/>
    </row>
    <row r="17" s="139" customFormat="1" ht="24" customHeight="1" spans="1:2">
      <c r="A17" s="22" t="s">
        <v>991</v>
      </c>
      <c r="B17" s="144"/>
    </row>
    <row r="18" s="139" customFormat="1" ht="24" customHeight="1" spans="1:2">
      <c r="A18" s="22" t="s">
        <v>992</v>
      </c>
      <c r="B18" s="144"/>
    </row>
    <row r="19" s="139" customFormat="1" ht="24" customHeight="1" spans="1:2">
      <c r="A19" s="142" t="s">
        <v>993</v>
      </c>
      <c r="B19" s="143">
        <f>SUM(B20:B22)</f>
        <v>0</v>
      </c>
    </row>
    <row r="20" s="139" customFormat="1" ht="24" customHeight="1" spans="1:2">
      <c r="A20" s="22" t="s">
        <v>994</v>
      </c>
      <c r="B20" s="144"/>
    </row>
    <row r="21" s="139" customFormat="1" ht="24" customHeight="1" spans="1:2">
      <c r="A21" s="22" t="s">
        <v>995</v>
      </c>
      <c r="B21" s="144"/>
    </row>
    <row r="22" s="139" customFormat="1" ht="24" customHeight="1" spans="1:2">
      <c r="A22" s="22" t="s">
        <v>996</v>
      </c>
      <c r="B22" s="144"/>
    </row>
    <row r="23" s="139" customFormat="1" ht="24" customHeight="1" spans="1:2">
      <c r="A23" s="142" t="s">
        <v>997</v>
      </c>
      <c r="B23" s="143">
        <f>SUM(B24:B28)</f>
        <v>0</v>
      </c>
    </row>
    <row r="24" s="139" customFormat="1" ht="24" customHeight="1" spans="1:2">
      <c r="A24" s="22" t="s">
        <v>998</v>
      </c>
      <c r="B24" s="144"/>
    </row>
    <row r="25" s="139" customFormat="1" ht="24" customHeight="1" spans="1:2">
      <c r="A25" s="22" t="s">
        <v>999</v>
      </c>
      <c r="B25" s="144"/>
    </row>
    <row r="26" s="139" customFormat="1" ht="24" customHeight="1" spans="1:2">
      <c r="A26" s="22" t="s">
        <v>1000</v>
      </c>
      <c r="B26" s="144"/>
    </row>
    <row r="27" s="139" customFormat="1" ht="24" customHeight="1" spans="1:2">
      <c r="A27" s="22" t="s">
        <v>1001</v>
      </c>
      <c r="B27" s="146"/>
    </row>
    <row r="28" s="139" customFormat="1" ht="24" customHeight="1" spans="1:2">
      <c r="A28" s="22" t="s">
        <v>1002</v>
      </c>
      <c r="B28" s="144"/>
    </row>
    <row r="29" s="139" customFormat="1" ht="24" customHeight="1" spans="1:2">
      <c r="A29" s="128" t="s">
        <v>1003</v>
      </c>
      <c r="B29" s="143">
        <f>SUM(B30:B34)</f>
        <v>20789</v>
      </c>
    </row>
    <row r="30" s="139" customFormat="1" ht="24" customHeight="1" spans="1:2">
      <c r="A30" s="22" t="s">
        <v>1004</v>
      </c>
      <c r="B30" s="144">
        <v>18627</v>
      </c>
    </row>
    <row r="31" s="139" customFormat="1" ht="24" customHeight="1" spans="1:2">
      <c r="A31" s="22" t="s">
        <v>1005</v>
      </c>
      <c r="B31" s="144">
        <v>2087</v>
      </c>
    </row>
    <row r="32" s="139" customFormat="1" ht="24" customHeight="1" spans="1:2">
      <c r="A32" s="22" t="s">
        <v>1006</v>
      </c>
      <c r="B32" s="144"/>
    </row>
    <row r="33" s="139" customFormat="1" ht="24" customHeight="1" spans="1:2">
      <c r="A33" s="147" t="s">
        <v>1007</v>
      </c>
      <c r="B33" s="148">
        <v>75</v>
      </c>
    </row>
    <row r="34" s="139" customFormat="1" ht="24" customHeight="1" spans="1:2">
      <c r="A34" s="22" t="s">
        <v>1008</v>
      </c>
      <c r="B34" s="144"/>
    </row>
    <row r="35" s="139" customFormat="1" ht="24" customHeight="1" spans="1:2">
      <c r="A35" s="128" t="s">
        <v>1009</v>
      </c>
      <c r="B35" s="143">
        <f>SUM(B36:B38)</f>
        <v>0</v>
      </c>
    </row>
    <row r="36" s="139" customFormat="1" ht="24" customHeight="1" spans="1:2">
      <c r="A36" s="22" t="s">
        <v>1010</v>
      </c>
      <c r="B36" s="144"/>
    </row>
    <row r="37" s="139" customFormat="1" ht="24" customHeight="1" spans="1:2">
      <c r="A37" s="22" t="s">
        <v>1006</v>
      </c>
      <c r="B37" s="144"/>
    </row>
    <row r="38" s="139" customFormat="1" ht="24" customHeight="1" spans="1:2">
      <c r="A38" s="22" t="s">
        <v>1011</v>
      </c>
      <c r="B38" s="144"/>
    </row>
    <row r="39" s="139" customFormat="1" ht="24" customHeight="1" spans="1:2">
      <c r="A39" s="128" t="s">
        <v>1012</v>
      </c>
      <c r="B39" s="143">
        <f>SUM(B40:B42)</f>
        <v>0</v>
      </c>
    </row>
    <row r="40" s="139" customFormat="1" ht="24" customHeight="1" spans="1:2">
      <c r="A40" s="22" t="s">
        <v>1013</v>
      </c>
      <c r="B40" s="144"/>
    </row>
    <row r="41" s="139" customFormat="1" ht="24" customHeight="1" spans="1:2">
      <c r="A41" s="22" t="s">
        <v>1014</v>
      </c>
      <c r="B41" s="144"/>
    </row>
    <row r="42" s="139" customFormat="1" ht="24" customHeight="1" spans="1:2">
      <c r="A42" s="22" t="s">
        <v>1015</v>
      </c>
      <c r="B42" s="144"/>
    </row>
    <row r="43" s="139" customFormat="1" ht="24" customHeight="1" spans="1:2">
      <c r="A43" s="22"/>
      <c r="B43" s="144"/>
    </row>
    <row r="44" s="139" customFormat="1" ht="61" customHeight="1" spans="1:256">
      <c r="A44" s="149" t="s">
        <v>1016</v>
      </c>
      <c r="B44" s="143">
        <f>B39+B35+B29+B23+B19+B10+B5</f>
        <v>20789</v>
      </c>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0"/>
      <c r="IP44" s="120"/>
      <c r="IQ44" s="120"/>
      <c r="IR44" s="120"/>
      <c r="IS44" s="120"/>
      <c r="IT44" s="120"/>
      <c r="IU44" s="120"/>
      <c r="IV44" s="120"/>
    </row>
    <row r="45" ht="91" customHeight="1" spans="1:2">
      <c r="A45" s="137" t="s">
        <v>1017</v>
      </c>
      <c r="B45" s="137"/>
    </row>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mergeCells count="2">
    <mergeCell ref="A2:B2"/>
    <mergeCell ref="A45:B45"/>
  </mergeCells>
  <printOptions horizontalCentered="1"/>
  <pageMargins left="0.590277777777778" right="0.590277777777778" top="0.786805555555556" bottom="0.786805555555556" header="0.5" footer="0.5"/>
  <pageSetup paperSize="9" scale="99" fitToHeight="0" orientation="portrait" horizontalDpi="600"/>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81"/>
  <sheetViews>
    <sheetView showZeros="0" view="pageBreakPreview" zoomScale="85" zoomScaleNormal="100" workbookViewId="0">
      <selection activeCell="A1" sqref="A1"/>
    </sheetView>
  </sheetViews>
  <sheetFormatPr defaultColWidth="8.875" defaultRowHeight="14.25" outlineLevelCol="3"/>
  <cols>
    <col min="1" max="1" width="32.625" style="120" customWidth="1"/>
    <col min="2" max="2" width="12.625" style="120" customWidth="1"/>
    <col min="3" max="3" width="32.625" style="120" customWidth="1"/>
    <col min="4" max="4" width="12.625" style="120" customWidth="1"/>
    <col min="5" max="16384" width="8.875" style="120"/>
  </cols>
  <sheetData>
    <row r="1" s="114" customFormat="1" ht="24" customHeight="1" spans="1:2">
      <c r="A1" s="121" t="s">
        <v>1044</v>
      </c>
      <c r="B1" s="122"/>
    </row>
    <row r="2" s="115" customFormat="1" ht="92" customHeight="1" spans="1:4">
      <c r="A2" s="123" t="s">
        <v>1045</v>
      </c>
      <c r="B2" s="123"/>
      <c r="C2" s="123"/>
      <c r="D2" s="123"/>
    </row>
    <row r="3" s="116" customFormat="1" ht="27" customHeight="1" spans="4:4">
      <c r="D3" s="124" t="s">
        <v>2</v>
      </c>
    </row>
    <row r="4" s="117" customFormat="1" ht="30" customHeight="1" spans="1:4">
      <c r="A4" s="125" t="s">
        <v>67</v>
      </c>
      <c r="B4" s="126" t="s">
        <v>4</v>
      </c>
      <c r="C4" s="127" t="s">
        <v>68</v>
      </c>
      <c r="D4" s="127" t="s">
        <v>4</v>
      </c>
    </row>
    <row r="5" s="118" customFormat="1" ht="24" customHeight="1" spans="1:4">
      <c r="A5" s="128" t="s">
        <v>1020</v>
      </c>
      <c r="B5" s="128">
        <v>30892</v>
      </c>
      <c r="C5" s="128" t="s">
        <v>1021</v>
      </c>
      <c r="D5" s="128">
        <v>20714</v>
      </c>
    </row>
    <row r="6" s="119" customFormat="1" ht="24" customHeight="1" spans="1:4">
      <c r="A6" s="128" t="s">
        <v>71</v>
      </c>
      <c r="B6" s="128"/>
      <c r="C6" s="128" t="s">
        <v>72</v>
      </c>
      <c r="D6" s="128">
        <v>75</v>
      </c>
    </row>
    <row r="7" s="118" customFormat="1" ht="24" customHeight="1" spans="1:4">
      <c r="A7" s="129" t="s">
        <v>1022</v>
      </c>
      <c r="B7" s="130"/>
      <c r="C7" s="129" t="s">
        <v>1023</v>
      </c>
      <c r="D7" s="130">
        <v>75</v>
      </c>
    </row>
    <row r="8" s="119" customFormat="1" ht="24" customHeight="1" spans="1:4">
      <c r="A8" s="131" t="s">
        <v>1024</v>
      </c>
      <c r="B8" s="130"/>
      <c r="C8" s="129" t="s">
        <v>1025</v>
      </c>
      <c r="D8" s="130"/>
    </row>
    <row r="9" s="118" customFormat="1" ht="24" customHeight="1" spans="1:4">
      <c r="A9" s="131" t="s">
        <v>1026</v>
      </c>
      <c r="B9" s="130"/>
      <c r="C9" s="132" t="s">
        <v>1024</v>
      </c>
      <c r="D9" s="130"/>
    </row>
    <row r="10" s="119" customFormat="1" ht="24" customHeight="1" spans="1:4">
      <c r="A10" s="131" t="s">
        <v>1027</v>
      </c>
      <c r="B10" s="130"/>
      <c r="C10" s="132" t="s">
        <v>1026</v>
      </c>
      <c r="D10" s="130"/>
    </row>
    <row r="11" s="118" customFormat="1" ht="24" customHeight="1" spans="1:4">
      <c r="A11" s="131" t="s">
        <v>1028</v>
      </c>
      <c r="B11" s="130"/>
      <c r="C11" s="132" t="s">
        <v>1027</v>
      </c>
      <c r="D11" s="130"/>
    </row>
    <row r="12" s="119" customFormat="1" ht="24" customHeight="1" spans="1:4">
      <c r="A12" s="131" t="s">
        <v>1029</v>
      </c>
      <c r="B12" s="130"/>
      <c r="C12" s="131" t="s">
        <v>1030</v>
      </c>
      <c r="D12" s="130"/>
    </row>
    <row r="13" s="118" customFormat="1" ht="24" customHeight="1" spans="1:4">
      <c r="A13" s="129" t="s">
        <v>1031</v>
      </c>
      <c r="B13" s="130"/>
      <c r="C13" s="131" t="s">
        <v>1028</v>
      </c>
      <c r="D13" s="130"/>
    </row>
    <row r="14" s="119" customFormat="1" ht="24" customHeight="1" spans="1:4">
      <c r="A14" s="132" t="s">
        <v>1024</v>
      </c>
      <c r="B14" s="130"/>
      <c r="C14" s="131" t="s">
        <v>1029</v>
      </c>
      <c r="D14" s="130"/>
    </row>
    <row r="15" s="118" customFormat="1" ht="24" customHeight="1" spans="1:4">
      <c r="A15" s="132" t="s">
        <v>1026</v>
      </c>
      <c r="B15" s="130"/>
      <c r="C15" s="131" t="s">
        <v>1032</v>
      </c>
      <c r="D15" s="130"/>
    </row>
    <row r="16" s="119" customFormat="1" ht="24" customHeight="1" spans="1:4">
      <c r="A16" s="132" t="s">
        <v>1027</v>
      </c>
      <c r="B16" s="130"/>
      <c r="C16" s="129" t="s">
        <v>1033</v>
      </c>
      <c r="D16" s="130"/>
    </row>
    <row r="17" s="118" customFormat="1" ht="24" customHeight="1" spans="1:4">
      <c r="A17" s="131" t="s">
        <v>1030</v>
      </c>
      <c r="B17" s="130"/>
      <c r="C17" s="132" t="s">
        <v>1024</v>
      </c>
      <c r="D17" s="130"/>
    </row>
    <row r="18" s="119" customFormat="1" ht="24" customHeight="1" spans="1:4">
      <c r="A18" s="131" t="s">
        <v>1028</v>
      </c>
      <c r="B18" s="130"/>
      <c r="C18" s="132" t="s">
        <v>1026</v>
      </c>
      <c r="D18" s="130"/>
    </row>
    <row r="19" s="118" customFormat="1" ht="24" customHeight="1" spans="1:4">
      <c r="A19" s="131" t="s">
        <v>1029</v>
      </c>
      <c r="B19" s="130"/>
      <c r="C19" s="132" t="s">
        <v>1027</v>
      </c>
      <c r="D19" s="130"/>
    </row>
    <row r="20" s="118" customFormat="1" ht="24" customHeight="1" spans="1:4">
      <c r="A20" s="131" t="s">
        <v>1032</v>
      </c>
      <c r="B20" s="130"/>
      <c r="C20" s="131" t="s">
        <v>1030</v>
      </c>
      <c r="D20" s="130"/>
    </row>
    <row r="21" s="119" customFormat="1" ht="24" customHeight="1" spans="1:4">
      <c r="A21" s="133" t="s">
        <v>1034</v>
      </c>
      <c r="B21" s="130"/>
      <c r="C21" s="131" t="s">
        <v>1028</v>
      </c>
      <c r="D21" s="130"/>
    </row>
    <row r="22" s="119" customFormat="1" ht="24" customHeight="1" spans="1:4">
      <c r="A22" s="132" t="s">
        <v>1024</v>
      </c>
      <c r="B22" s="130"/>
      <c r="C22" s="131" t="s">
        <v>1029</v>
      </c>
      <c r="D22" s="130"/>
    </row>
    <row r="23" s="119" customFormat="1" ht="24" customHeight="1" spans="1:4">
      <c r="A23" s="132" t="s">
        <v>1026</v>
      </c>
      <c r="B23" s="130"/>
      <c r="C23" s="131" t="s">
        <v>1032</v>
      </c>
      <c r="D23" s="130"/>
    </row>
    <row r="24" s="119" customFormat="1" ht="24" customHeight="1" spans="1:4">
      <c r="A24" s="132" t="s">
        <v>1027</v>
      </c>
      <c r="B24" s="130"/>
      <c r="C24" s="134"/>
      <c r="D24" s="130"/>
    </row>
    <row r="25" s="119" customFormat="1" ht="24" customHeight="1" spans="1:4">
      <c r="A25" s="131" t="s">
        <v>1030</v>
      </c>
      <c r="B25" s="130"/>
      <c r="C25" s="134"/>
      <c r="D25" s="130"/>
    </row>
    <row r="26" s="119" customFormat="1" ht="24" customHeight="1" spans="1:4">
      <c r="A26" s="131" t="s">
        <v>1028</v>
      </c>
      <c r="B26" s="130"/>
      <c r="C26" s="134"/>
      <c r="D26" s="130"/>
    </row>
    <row r="27" s="119" customFormat="1" ht="24" customHeight="1" spans="1:4">
      <c r="A27" s="131" t="s">
        <v>1029</v>
      </c>
      <c r="B27" s="130"/>
      <c r="C27" s="134"/>
      <c r="D27" s="130"/>
    </row>
    <row r="28" s="119" customFormat="1" ht="24" customHeight="1" spans="1:4">
      <c r="A28" s="131" t="s">
        <v>1032</v>
      </c>
      <c r="B28" s="130"/>
      <c r="C28" s="134"/>
      <c r="D28" s="130"/>
    </row>
    <row r="29" s="119" customFormat="1" ht="24" customHeight="1" spans="1:4">
      <c r="A29" s="135" t="s">
        <v>1035</v>
      </c>
      <c r="B29" s="119">
        <v>30892</v>
      </c>
      <c r="C29" s="135" t="s">
        <v>1036</v>
      </c>
      <c r="D29" s="119">
        <v>20789</v>
      </c>
    </row>
    <row r="30" s="119" customFormat="1" ht="24" customHeight="1" spans="1:4">
      <c r="A30" s="135" t="s">
        <v>81</v>
      </c>
      <c r="B30" s="128">
        <v>50043</v>
      </c>
      <c r="C30" s="135" t="s">
        <v>1037</v>
      </c>
      <c r="D30" s="128">
        <v>10103</v>
      </c>
    </row>
    <row r="31" s="119" customFormat="1" ht="24" customHeight="1" spans="1:4">
      <c r="A31" s="134"/>
      <c r="B31" s="130"/>
      <c r="C31" s="135" t="s">
        <v>1038</v>
      </c>
      <c r="D31" s="128">
        <v>60146</v>
      </c>
    </row>
    <row r="32" s="119" customFormat="1" ht="24" customHeight="1" spans="1:4">
      <c r="A32" s="135" t="s">
        <v>115</v>
      </c>
      <c r="B32" s="128">
        <v>80935</v>
      </c>
      <c r="C32" s="136" t="s">
        <v>116</v>
      </c>
      <c r="D32" s="128">
        <v>80935</v>
      </c>
    </row>
    <row r="33" s="119" customFormat="1" ht="167" customHeight="1" spans="1:4">
      <c r="A33" s="137" t="s">
        <v>1039</v>
      </c>
      <c r="B33" s="137"/>
      <c r="C33" s="137"/>
      <c r="D33" s="137"/>
    </row>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sheetData>
  <mergeCells count="2">
    <mergeCell ref="A2:D2"/>
    <mergeCell ref="A33:D33"/>
  </mergeCells>
  <printOptions horizontalCentered="1"/>
  <pageMargins left="0.590277777777778" right="0.590277777777778" top="0.786805555555556" bottom="0.786805555555556" header="0.5" footer="0.5"/>
  <pageSetup paperSize="9" scale="93" fitToHeight="0" orientation="portrait" horizontalDpi="600"/>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99"/>
  <sheetViews>
    <sheetView view="pageBreakPreview" zoomScaleNormal="100" workbookViewId="0">
      <pane ySplit="6" topLeftCell="A7" activePane="bottomLeft" state="frozen"/>
      <selection/>
      <selection pane="bottomLeft" activeCell="A1" sqref="A1"/>
    </sheetView>
  </sheetViews>
  <sheetFormatPr defaultColWidth="9" defaultRowHeight="13.5" outlineLevelCol="6"/>
  <cols>
    <col min="1" max="1" width="26.25" style="68" customWidth="1"/>
    <col min="2" max="2" width="13.25" style="68" customWidth="1"/>
    <col min="3" max="4" width="11.875" style="68" customWidth="1"/>
    <col min="5" max="5" width="13.25" style="68" customWidth="1"/>
    <col min="6" max="7" width="11.875" style="68" customWidth="1"/>
    <col min="8" max="16384" width="9" style="68"/>
  </cols>
  <sheetData>
    <row r="1" s="24" customFormat="1" ht="24" customHeight="1" spans="1:1">
      <c r="A1" s="108" t="s">
        <v>1046</v>
      </c>
    </row>
    <row r="2" s="25" customFormat="1" ht="42" customHeight="1" spans="1:7">
      <c r="A2" s="101" t="s">
        <v>1047</v>
      </c>
      <c r="B2" s="101"/>
      <c r="C2" s="101"/>
      <c r="D2" s="101"/>
      <c r="E2" s="101"/>
      <c r="F2" s="101"/>
      <c r="G2" s="101"/>
    </row>
    <row r="3" s="99" customFormat="1" ht="27" customHeight="1" spans="1:7">
      <c r="A3" s="29"/>
      <c r="B3" s="29"/>
      <c r="C3" s="26"/>
      <c r="D3" s="26"/>
      <c r="E3" s="26"/>
      <c r="F3" s="26"/>
      <c r="G3" s="29" t="s">
        <v>1048</v>
      </c>
    </row>
    <row r="4" ht="26" customHeight="1" spans="1:7">
      <c r="A4" s="20" t="s">
        <v>1049</v>
      </c>
      <c r="B4" s="20" t="s">
        <v>1050</v>
      </c>
      <c r="C4" s="20"/>
      <c r="D4" s="20"/>
      <c r="E4" s="20" t="s">
        <v>1051</v>
      </c>
      <c r="F4" s="20"/>
      <c r="G4" s="20"/>
    </row>
    <row r="5" ht="24" customHeight="1" spans="1:7">
      <c r="A5" s="20"/>
      <c r="B5" s="20" t="s">
        <v>34</v>
      </c>
      <c r="C5" s="20" t="s">
        <v>1052</v>
      </c>
      <c r="D5" s="20" t="s">
        <v>1053</v>
      </c>
      <c r="E5" s="20" t="s">
        <v>34</v>
      </c>
      <c r="F5" s="20" t="s">
        <v>1052</v>
      </c>
      <c r="G5" s="20" t="s">
        <v>1053</v>
      </c>
    </row>
    <row r="6" ht="24" customHeight="1" spans="1:7">
      <c r="A6" s="20" t="s">
        <v>1054</v>
      </c>
      <c r="B6" s="20" t="s">
        <v>1055</v>
      </c>
      <c r="C6" s="20" t="s">
        <v>1056</v>
      </c>
      <c r="D6" s="20" t="s">
        <v>1057</v>
      </c>
      <c r="E6" s="20" t="s">
        <v>1058</v>
      </c>
      <c r="F6" s="20" t="s">
        <v>1059</v>
      </c>
      <c r="G6" s="20" t="s">
        <v>1060</v>
      </c>
    </row>
    <row r="7" s="100" customFormat="1" ht="24" customHeight="1" spans="1:7">
      <c r="A7" s="19" t="s">
        <v>1061</v>
      </c>
      <c r="B7" s="109">
        <f>C7+D7</f>
        <v>884419</v>
      </c>
      <c r="C7" s="109">
        <v>323495</v>
      </c>
      <c r="D7" s="109">
        <v>560924</v>
      </c>
      <c r="E7" s="110">
        <f>F7+G7</f>
        <v>841264</v>
      </c>
      <c r="F7" s="110">
        <v>313360</v>
      </c>
      <c r="G7" s="110">
        <v>527904</v>
      </c>
    </row>
    <row r="8" s="100" customFormat="1" ht="24" customHeight="1" spans="1:7">
      <c r="A8" s="19"/>
      <c r="B8" s="109"/>
      <c r="C8" s="110"/>
      <c r="D8" s="110"/>
      <c r="E8" s="110"/>
      <c r="F8" s="110"/>
      <c r="G8" s="110"/>
    </row>
    <row r="9" s="100" customFormat="1" ht="24" customHeight="1" spans="1:7">
      <c r="A9" s="19"/>
      <c r="B9" s="109"/>
      <c r="C9" s="110"/>
      <c r="D9" s="110"/>
      <c r="E9" s="110"/>
      <c r="F9" s="110"/>
      <c r="G9" s="110"/>
    </row>
    <row r="10" ht="24" customHeight="1" spans="1:7">
      <c r="A10" s="22"/>
      <c r="B10" s="106"/>
      <c r="C10" s="111"/>
      <c r="D10" s="111"/>
      <c r="E10" s="111"/>
      <c r="F10" s="111"/>
      <c r="G10" s="111"/>
    </row>
    <row r="11" ht="24" customHeight="1" spans="1:7">
      <c r="A11" s="22"/>
      <c r="B11" s="106"/>
      <c r="C11" s="111"/>
      <c r="D11" s="111"/>
      <c r="E11" s="111"/>
      <c r="F11" s="111"/>
      <c r="G11" s="111"/>
    </row>
    <row r="12" ht="24" customHeight="1" spans="1:7">
      <c r="A12" s="20"/>
      <c r="B12" s="106"/>
      <c r="C12" s="111"/>
      <c r="D12" s="111"/>
      <c r="E12" s="111"/>
      <c r="F12" s="111"/>
      <c r="G12" s="111"/>
    </row>
    <row r="13" ht="24" customHeight="1" spans="1:7">
      <c r="A13" s="20"/>
      <c r="B13" s="106"/>
      <c r="C13" s="111"/>
      <c r="D13" s="111"/>
      <c r="E13" s="111"/>
      <c r="F13" s="111"/>
      <c r="G13" s="111"/>
    </row>
    <row r="14" ht="24" customHeight="1" spans="1:7">
      <c r="A14" s="20"/>
      <c r="B14" s="106"/>
      <c r="C14" s="111"/>
      <c r="D14" s="111"/>
      <c r="E14" s="111"/>
      <c r="F14" s="111"/>
      <c r="G14" s="111"/>
    </row>
    <row r="15" ht="24" customHeight="1" spans="1:7">
      <c r="A15" s="22"/>
      <c r="B15" s="106"/>
      <c r="C15" s="111"/>
      <c r="D15" s="111"/>
      <c r="E15" s="111"/>
      <c r="F15" s="111"/>
      <c r="G15" s="111"/>
    </row>
    <row r="16" ht="24" customHeight="1" spans="1:7">
      <c r="A16" s="20"/>
      <c r="B16" s="112"/>
      <c r="C16" s="113"/>
      <c r="D16" s="113"/>
      <c r="E16" s="113"/>
      <c r="F16" s="113"/>
      <c r="G16" s="113"/>
    </row>
    <row r="17" ht="44" customHeight="1" spans="1:7">
      <c r="A17" s="105" t="s">
        <v>1062</v>
      </c>
      <c r="B17" s="105"/>
      <c r="C17" s="105"/>
      <c r="D17" s="105"/>
      <c r="E17" s="105"/>
      <c r="F17" s="105"/>
      <c r="G17" s="105"/>
    </row>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sheetData>
  <mergeCells count="5">
    <mergeCell ref="A2:G2"/>
    <mergeCell ref="B4:D4"/>
    <mergeCell ref="E4:G4"/>
    <mergeCell ref="A17:G17"/>
    <mergeCell ref="A4:A5"/>
  </mergeCells>
  <printOptions horizontalCentered="1"/>
  <pageMargins left="0.590277777777778" right="0.590277777777778" top="0.786805555555556" bottom="0.786805555555556" header="0.5" footer="0.5"/>
  <pageSetup paperSize="9" scale="84" fitToHeight="0" orientation="portrait" horizontalDpi="600"/>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95"/>
  <sheetViews>
    <sheetView view="pageBreakPreview" zoomScaleNormal="100" workbookViewId="0">
      <selection activeCell="A1" sqref="A1"/>
    </sheetView>
  </sheetViews>
  <sheetFormatPr defaultColWidth="9" defaultRowHeight="13.5" outlineLevelCol="5"/>
  <cols>
    <col min="1" max="1" width="47.375" style="68" customWidth="1"/>
    <col min="2" max="2" width="26.875" style="68" customWidth="1"/>
    <col min="3" max="16384" width="9" style="68"/>
  </cols>
  <sheetData>
    <row r="1" s="24" customFormat="1" ht="24" customHeight="1" spans="1:1">
      <c r="A1" s="28" t="s">
        <v>1063</v>
      </c>
    </row>
    <row r="2" s="25" customFormat="1" ht="42" customHeight="1" spans="1:2">
      <c r="A2" s="101" t="s">
        <v>1064</v>
      </c>
      <c r="B2" s="101"/>
    </row>
    <row r="3" s="99" customFormat="1" ht="27" customHeight="1" spans="1:2">
      <c r="A3" s="29"/>
      <c r="B3" s="29" t="s">
        <v>2</v>
      </c>
    </row>
    <row r="4" ht="36" customHeight="1" spans="1:2">
      <c r="A4" s="20" t="s">
        <v>1065</v>
      </c>
      <c r="B4" s="20" t="s">
        <v>752</v>
      </c>
    </row>
    <row r="5" ht="24" customHeight="1" spans="1:2">
      <c r="A5" s="19" t="s">
        <v>1066</v>
      </c>
      <c r="B5" s="106">
        <v>312981</v>
      </c>
    </row>
    <row r="6" ht="24" customHeight="1" spans="1:2">
      <c r="A6" s="19" t="s">
        <v>1067</v>
      </c>
      <c r="B6" s="106">
        <v>323495</v>
      </c>
    </row>
    <row r="7" ht="24" customHeight="1" spans="1:2">
      <c r="A7" s="19" t="s">
        <v>1068</v>
      </c>
      <c r="B7" s="106">
        <v>59154</v>
      </c>
    </row>
    <row r="8" ht="24" customHeight="1" spans="1:2">
      <c r="A8" s="22" t="s">
        <v>1069</v>
      </c>
      <c r="B8" s="106"/>
    </row>
    <row r="9" ht="24" customHeight="1" spans="1:2">
      <c r="A9" s="22" t="s">
        <v>1070</v>
      </c>
      <c r="B9" s="106">
        <v>59154</v>
      </c>
    </row>
    <row r="10" ht="24" customHeight="1" spans="1:2">
      <c r="A10" s="19" t="s">
        <v>1071</v>
      </c>
      <c r="B10" s="106"/>
    </row>
    <row r="11" ht="24" customHeight="1" spans="1:2">
      <c r="A11" s="19" t="s">
        <v>1072</v>
      </c>
      <c r="B11" s="106">
        <v>313360</v>
      </c>
    </row>
    <row r="12" s="68" customFormat="1" ht="24" customHeight="1" spans="1:2">
      <c r="A12" s="19" t="s">
        <v>1073</v>
      </c>
      <c r="B12" s="106"/>
    </row>
    <row r="13" ht="24" customHeight="1" spans="1:2">
      <c r="A13" s="19" t="s">
        <v>1074</v>
      </c>
      <c r="B13" s="106"/>
    </row>
    <row r="14" ht="24" customHeight="1" spans="1:2">
      <c r="A14" s="19" t="s">
        <v>1075</v>
      </c>
      <c r="B14" s="106"/>
    </row>
    <row r="15" s="68" customFormat="1" ht="55" customHeight="1" spans="1:6">
      <c r="A15" s="105" t="s">
        <v>1076</v>
      </c>
      <c r="B15" s="105"/>
      <c r="C15" s="107"/>
      <c r="D15" s="107"/>
      <c r="E15" s="107"/>
      <c r="F15" s="107"/>
    </row>
    <row r="16" ht="24"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mergeCells count="2">
    <mergeCell ref="A2:B2"/>
    <mergeCell ref="A15:B15"/>
  </mergeCells>
  <printOptions horizontalCentered="1"/>
  <pageMargins left="0.590277777777778" right="0.590277777777778" top="0.786805555555556" bottom="0.786805555555556" header="0.5" footer="0.5"/>
  <pageSetup paperSize="9" orientation="portrait" horizontalDpi="600"/>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95"/>
  <sheetViews>
    <sheetView view="pageBreakPreview" zoomScaleNormal="100" workbookViewId="0">
      <selection activeCell="A1" sqref="A1"/>
    </sheetView>
  </sheetViews>
  <sheetFormatPr defaultColWidth="9" defaultRowHeight="13.5" outlineLevelCol="5"/>
  <cols>
    <col min="1" max="1" width="48.5" style="68" customWidth="1"/>
    <col min="2" max="2" width="22.125" style="68" customWidth="1"/>
    <col min="3" max="16384" width="9" style="68"/>
  </cols>
  <sheetData>
    <row r="1" s="24" customFormat="1" ht="24" customHeight="1" spans="1:1">
      <c r="A1" s="28" t="s">
        <v>1077</v>
      </c>
    </row>
    <row r="2" s="25" customFormat="1" ht="42" customHeight="1" spans="1:2">
      <c r="A2" s="33" t="s">
        <v>1078</v>
      </c>
      <c r="B2" s="33"/>
    </row>
    <row r="3" s="99" customFormat="1" ht="27" customHeight="1" spans="1:2">
      <c r="A3" s="29"/>
      <c r="B3" s="29" t="s">
        <v>2</v>
      </c>
    </row>
    <row r="4" ht="36" customHeight="1" spans="1:2">
      <c r="A4" s="20" t="s">
        <v>1065</v>
      </c>
      <c r="B4" s="20" t="s">
        <v>752</v>
      </c>
    </row>
    <row r="5" ht="24" customHeight="1" spans="1:2">
      <c r="A5" s="22" t="s">
        <v>1079</v>
      </c>
      <c r="B5" s="106">
        <v>453804</v>
      </c>
    </row>
    <row r="6" ht="24" customHeight="1" spans="1:2">
      <c r="A6" s="22" t="s">
        <v>1080</v>
      </c>
      <c r="B6" s="106">
        <v>560924</v>
      </c>
    </row>
    <row r="7" ht="24" customHeight="1" spans="1:2">
      <c r="A7" s="22" t="s">
        <v>1081</v>
      </c>
      <c r="B7" s="106">
        <v>117120</v>
      </c>
    </row>
    <row r="8" ht="24" customHeight="1" spans="1:2">
      <c r="A8" s="22" t="s">
        <v>1082</v>
      </c>
      <c r="B8" s="106">
        <v>43020</v>
      </c>
    </row>
    <row r="9" ht="24" customHeight="1" spans="1:2">
      <c r="A9" s="22" t="s">
        <v>1083</v>
      </c>
      <c r="B9" s="106">
        <v>527904</v>
      </c>
    </row>
    <row r="10" s="68" customFormat="1" ht="24" customHeight="1" spans="1:2">
      <c r="A10" s="22" t="s">
        <v>1084</v>
      </c>
      <c r="B10" s="106"/>
    </row>
    <row r="11" ht="24" customHeight="1" spans="1:2">
      <c r="A11" s="22" t="s">
        <v>1085</v>
      </c>
      <c r="B11" s="106"/>
    </row>
    <row r="12" ht="24" customHeight="1" spans="1:2">
      <c r="A12" s="22" t="s">
        <v>1086</v>
      </c>
      <c r="B12" s="106"/>
    </row>
    <row r="13" s="68" customFormat="1" ht="68" customHeight="1" spans="1:6">
      <c r="A13" s="105" t="s">
        <v>1087</v>
      </c>
      <c r="B13" s="105"/>
      <c r="C13" s="107"/>
      <c r="D13" s="107"/>
      <c r="E13" s="107"/>
      <c r="F13" s="107"/>
    </row>
    <row r="14" ht="24" customHeight="1"/>
    <row r="15" ht="24" customHeight="1"/>
    <row r="16" ht="24"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mergeCells count="2">
    <mergeCell ref="A2:B2"/>
    <mergeCell ref="A13:B13"/>
  </mergeCells>
  <printOptions horizontalCentered="1"/>
  <pageMargins left="0.590277777777778" right="0.590277777777778" top="0.786805555555556" bottom="0.786805555555556" header="0.5" footer="0.5"/>
  <pageSetup paperSize="9" orientation="portrait" horizontalDpi="600"/>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95"/>
  <sheetViews>
    <sheetView showZeros="0" view="pageBreakPreview" zoomScaleNormal="100" workbookViewId="0">
      <pane ySplit="4" topLeftCell="A10" activePane="bottomLeft" state="frozen"/>
      <selection/>
      <selection pane="bottomLeft" activeCell="A1" sqref="A1"/>
    </sheetView>
  </sheetViews>
  <sheetFormatPr defaultColWidth="9" defaultRowHeight="13.5" outlineLevelCol="3"/>
  <cols>
    <col min="1" max="1" width="33.75" style="68" customWidth="1"/>
    <col min="2" max="2" width="12.25" style="68" customWidth="1"/>
    <col min="3" max="4" width="17.125" style="68" customWidth="1"/>
    <col min="5" max="16384" width="9" style="68"/>
  </cols>
  <sheetData>
    <row r="1" s="24" customFormat="1" ht="24" customHeight="1" spans="1:1">
      <c r="A1" s="28" t="s">
        <v>1088</v>
      </c>
    </row>
    <row r="2" s="25" customFormat="1" ht="42" customHeight="1" spans="1:4">
      <c r="A2" s="101" t="s">
        <v>1089</v>
      </c>
      <c r="B2" s="101"/>
      <c r="C2" s="101"/>
      <c r="D2" s="101"/>
    </row>
    <row r="3" s="99" customFormat="1" ht="27" customHeight="1" spans="1:4">
      <c r="A3" s="26"/>
      <c r="B3" s="26"/>
      <c r="C3" s="26"/>
      <c r="D3" s="29" t="s">
        <v>2</v>
      </c>
    </row>
    <row r="4" ht="21.85" customHeight="1" spans="1:4">
      <c r="A4" s="20" t="s">
        <v>1065</v>
      </c>
      <c r="B4" s="20" t="s">
        <v>1090</v>
      </c>
      <c r="C4" s="20" t="s">
        <v>1091</v>
      </c>
      <c r="D4" s="20" t="s">
        <v>1092</v>
      </c>
    </row>
    <row r="5" s="100" customFormat="1" ht="24" customHeight="1" spans="1:4">
      <c r="A5" s="102" t="s">
        <v>1093</v>
      </c>
      <c r="B5" s="30" t="s">
        <v>1094</v>
      </c>
      <c r="C5" s="31">
        <v>176274</v>
      </c>
      <c r="D5" s="31">
        <v>176274</v>
      </c>
    </row>
    <row r="6" ht="24" customHeight="1" spans="1:4">
      <c r="A6" s="103" t="s">
        <v>1095</v>
      </c>
      <c r="B6" s="20" t="s">
        <v>1056</v>
      </c>
      <c r="C6" s="21">
        <v>59154</v>
      </c>
      <c r="D6" s="21">
        <v>59154</v>
      </c>
    </row>
    <row r="7" ht="24" customHeight="1" spans="1:4">
      <c r="A7" s="103" t="s">
        <v>1096</v>
      </c>
      <c r="B7" s="20" t="s">
        <v>1057</v>
      </c>
      <c r="C7" s="21">
        <v>58775</v>
      </c>
      <c r="D7" s="21">
        <v>58775</v>
      </c>
    </row>
    <row r="8" ht="24" customHeight="1" spans="1:4">
      <c r="A8" s="103" t="s">
        <v>1097</v>
      </c>
      <c r="B8" s="20" t="s">
        <v>1098</v>
      </c>
      <c r="C8" s="21">
        <v>117120</v>
      </c>
      <c r="D8" s="21">
        <v>117120</v>
      </c>
    </row>
    <row r="9" ht="24" customHeight="1" spans="1:4">
      <c r="A9" s="103" t="s">
        <v>1096</v>
      </c>
      <c r="B9" s="20" t="s">
        <v>1059</v>
      </c>
      <c r="C9" s="21">
        <v>36620</v>
      </c>
      <c r="D9" s="21">
        <v>36620</v>
      </c>
    </row>
    <row r="10" s="100" customFormat="1" ht="24" customHeight="1" spans="1:4">
      <c r="A10" s="102" t="s">
        <v>1099</v>
      </c>
      <c r="B10" s="30" t="s">
        <v>1100</v>
      </c>
      <c r="C10" s="31">
        <v>43020</v>
      </c>
      <c r="D10" s="31">
        <v>43020</v>
      </c>
    </row>
    <row r="11" ht="24" customHeight="1" spans="1:4">
      <c r="A11" s="103" t="s">
        <v>1095</v>
      </c>
      <c r="B11" s="20" t="s">
        <v>1101</v>
      </c>
      <c r="C11" s="21"/>
      <c r="D11" s="21"/>
    </row>
    <row r="12" ht="24" customHeight="1" spans="1:4">
      <c r="A12" s="103" t="s">
        <v>1097</v>
      </c>
      <c r="B12" s="20" t="s">
        <v>1102</v>
      </c>
      <c r="C12" s="21">
        <v>43020</v>
      </c>
      <c r="D12" s="21">
        <v>43020</v>
      </c>
    </row>
    <row r="13" s="100" customFormat="1" ht="24" customHeight="1" spans="1:4">
      <c r="A13" s="102" t="s">
        <v>1103</v>
      </c>
      <c r="B13" s="30" t="s">
        <v>1104</v>
      </c>
      <c r="C13" s="31">
        <v>28596</v>
      </c>
      <c r="D13" s="31">
        <v>28596</v>
      </c>
    </row>
    <row r="14" ht="24" customHeight="1" spans="1:4">
      <c r="A14" s="103" t="s">
        <v>1095</v>
      </c>
      <c r="B14" s="20" t="s">
        <v>1105</v>
      </c>
      <c r="C14" s="21">
        <v>11574</v>
      </c>
      <c r="D14" s="21">
        <v>11574</v>
      </c>
    </row>
    <row r="15" ht="24" customHeight="1" spans="1:4">
      <c r="A15" s="103" t="s">
        <v>1097</v>
      </c>
      <c r="B15" s="20" t="s">
        <v>1106</v>
      </c>
      <c r="C15" s="21">
        <v>17022</v>
      </c>
      <c r="D15" s="21">
        <v>17022</v>
      </c>
    </row>
    <row r="16" s="100" customFormat="1" ht="24" customHeight="1" spans="1:4">
      <c r="A16" s="102" t="s">
        <v>1107</v>
      </c>
      <c r="B16" s="30" t="s">
        <v>1108</v>
      </c>
      <c r="C16" s="31">
        <v>158190</v>
      </c>
      <c r="D16" s="31">
        <v>158190</v>
      </c>
    </row>
    <row r="17" ht="24" customHeight="1" spans="1:4">
      <c r="A17" s="103" t="s">
        <v>1095</v>
      </c>
      <c r="B17" s="20" t="s">
        <v>1109</v>
      </c>
      <c r="C17" s="21">
        <v>49700</v>
      </c>
      <c r="D17" s="21">
        <v>49700</v>
      </c>
    </row>
    <row r="18" ht="24" customHeight="1" spans="1:4">
      <c r="A18" s="103" t="s">
        <v>1110</v>
      </c>
      <c r="B18" s="20"/>
      <c r="C18" s="21">
        <v>49700</v>
      </c>
      <c r="D18" s="21">
        <v>49700</v>
      </c>
    </row>
    <row r="19" ht="24" customHeight="1" spans="1:4">
      <c r="A19" s="103" t="s">
        <v>1111</v>
      </c>
      <c r="B19" s="20" t="s">
        <v>1112</v>
      </c>
      <c r="C19" s="21"/>
      <c r="D19" s="21"/>
    </row>
    <row r="20" ht="24" customHeight="1" spans="1:4">
      <c r="A20" s="103" t="s">
        <v>1097</v>
      </c>
      <c r="B20" s="20" t="s">
        <v>1113</v>
      </c>
      <c r="C20" s="21">
        <v>108490</v>
      </c>
      <c r="D20" s="21">
        <v>108490</v>
      </c>
    </row>
    <row r="21" ht="24" customHeight="1" spans="1:4">
      <c r="A21" s="103" t="s">
        <v>1110</v>
      </c>
      <c r="B21" s="20"/>
      <c r="C21" s="21">
        <v>97790</v>
      </c>
      <c r="D21" s="21">
        <v>97790</v>
      </c>
    </row>
    <row r="22" ht="24" customHeight="1" spans="1:4">
      <c r="A22" s="103" t="s">
        <v>1114</v>
      </c>
      <c r="B22" s="20" t="s">
        <v>1115</v>
      </c>
      <c r="C22" s="21">
        <v>10700</v>
      </c>
      <c r="D22" s="21">
        <v>10700</v>
      </c>
    </row>
    <row r="23" s="100" customFormat="1" ht="24" customHeight="1" spans="1:4">
      <c r="A23" s="102" t="s">
        <v>1116</v>
      </c>
      <c r="B23" s="30" t="s">
        <v>1117</v>
      </c>
      <c r="C23" s="31">
        <v>31358.01</v>
      </c>
      <c r="D23" s="31">
        <v>31358.01</v>
      </c>
    </row>
    <row r="24" ht="24" customHeight="1" spans="1:4">
      <c r="A24" s="103" t="s">
        <v>1095</v>
      </c>
      <c r="B24" s="20" t="s">
        <v>1118</v>
      </c>
      <c r="C24" s="104">
        <v>11080.82</v>
      </c>
      <c r="D24" s="104">
        <v>11080.82</v>
      </c>
    </row>
    <row r="25" ht="24" customHeight="1" spans="1:4">
      <c r="A25" s="103" t="s">
        <v>1097</v>
      </c>
      <c r="B25" s="20" t="s">
        <v>1119</v>
      </c>
      <c r="C25" s="104">
        <v>20277.19</v>
      </c>
      <c r="D25" s="104">
        <v>20277.19</v>
      </c>
    </row>
    <row r="26" ht="61" customHeight="1" spans="1:4">
      <c r="A26" s="105" t="s">
        <v>1120</v>
      </c>
      <c r="B26" s="105"/>
      <c r="C26" s="105"/>
      <c r="D26" s="105"/>
    </row>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mergeCells count="2">
    <mergeCell ref="A2:D2"/>
    <mergeCell ref="A26:D26"/>
  </mergeCells>
  <printOptions horizontalCentered="1"/>
  <pageMargins left="0.590277777777778" right="0.590277777777778" top="0.786805555555556" bottom="0.786805555555556" header="0.5" footer="0.5"/>
  <pageSetup paperSize="9" orientation="portrait" horizontalDpi="600"/>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94"/>
  <sheetViews>
    <sheetView showZeros="0" view="pageBreakPreview" zoomScaleNormal="100" workbookViewId="0">
      <selection activeCell="A1" sqref="A1"/>
    </sheetView>
  </sheetViews>
  <sheetFormatPr defaultColWidth="9" defaultRowHeight="13.5"/>
  <cols>
    <col min="1" max="1" width="49.875" style="92" customWidth="1"/>
    <col min="2" max="2" width="33.25" style="92" customWidth="1"/>
    <col min="3" max="16384" width="9" style="92"/>
  </cols>
  <sheetData>
    <row r="1" s="70" customFormat="1" ht="24" customHeight="1" spans="1:1">
      <c r="A1" s="70" t="s">
        <v>1121</v>
      </c>
    </row>
    <row r="2" s="89" customFormat="1" ht="42" customHeight="1" spans="1:1">
      <c r="A2" s="89" t="s">
        <v>1122</v>
      </c>
    </row>
    <row r="3" s="90" customFormat="1" ht="27" customHeight="1" spans="2:2">
      <c r="B3" s="90" t="s">
        <v>2</v>
      </c>
    </row>
    <row r="4" ht="30" customHeight="1" spans="1:2">
      <c r="A4" s="93" t="s">
        <v>1123</v>
      </c>
      <c r="B4" s="93" t="s">
        <v>1092</v>
      </c>
    </row>
    <row r="5" s="91" customFormat="1" ht="30" customHeight="1" spans="1:2">
      <c r="A5" s="94" t="s">
        <v>1124</v>
      </c>
      <c r="B5" s="95">
        <v>117120</v>
      </c>
    </row>
    <row r="6" s="91" customFormat="1" ht="30" customHeight="1" spans="1:2">
      <c r="A6" s="94" t="s">
        <v>1125</v>
      </c>
      <c r="B6" s="95">
        <v>117120</v>
      </c>
    </row>
    <row r="7" s="91" customFormat="1" ht="30" customHeight="1" spans="1:2">
      <c r="A7" s="94" t="s">
        <v>1126</v>
      </c>
      <c r="B7" s="95">
        <v>60042</v>
      </c>
    </row>
    <row r="8" ht="30" customHeight="1" spans="1:2">
      <c r="A8" s="96" t="s">
        <v>1127</v>
      </c>
      <c r="B8" s="93">
        <v>43020</v>
      </c>
    </row>
    <row r="9" ht="30" customHeight="1" spans="1:2">
      <c r="A9" s="96" t="s">
        <v>1128</v>
      </c>
      <c r="B9" s="93">
        <v>17022</v>
      </c>
    </row>
    <row r="10" s="91" customFormat="1" ht="30" customHeight="1" spans="1:2">
      <c r="A10" s="94" t="s">
        <v>1129</v>
      </c>
      <c r="B10" s="95"/>
    </row>
    <row r="11" s="91" customFormat="1" ht="30" customHeight="1" spans="1:2">
      <c r="A11" s="94" t="s">
        <v>1130</v>
      </c>
      <c r="B11" s="95"/>
    </row>
    <row r="12" s="91" customFormat="1" ht="30" customHeight="1" spans="1:2">
      <c r="A12" s="94" t="s">
        <v>1131</v>
      </c>
      <c r="B12" s="97"/>
    </row>
    <row r="13" s="15" customFormat="1" ht="81" customHeight="1" spans="1:9">
      <c r="A13" s="23" t="s">
        <v>1132</v>
      </c>
      <c r="B13" s="23"/>
      <c r="C13" s="98"/>
      <c r="D13" s="98"/>
      <c r="E13" s="98"/>
      <c r="F13" s="98"/>
      <c r="G13" s="98"/>
      <c r="H13" s="98"/>
      <c r="I13" s="98"/>
    </row>
    <row r="14" ht="24" customHeight="1"/>
    <row r="15" ht="24" customHeight="1"/>
    <row r="16" ht="24"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sheetData>
  <mergeCells count="2">
    <mergeCell ref="A2:B2"/>
    <mergeCell ref="A13:B13"/>
  </mergeCells>
  <printOptions horizontalCentered="1"/>
  <pageMargins left="0.590277777777778" right="0.590277777777778" top="0.786805555555556" bottom="0.786805555555556" header="0.5" footer="0.5"/>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95"/>
  <sheetViews>
    <sheetView showGridLines="0" showZeros="0" view="pageBreakPreview" zoomScale="85" zoomScaleNormal="100" workbookViewId="0">
      <selection activeCell="A1" sqref="A1"/>
    </sheetView>
  </sheetViews>
  <sheetFormatPr defaultColWidth="9" defaultRowHeight="15" customHeight="1" outlineLevelCol="7"/>
  <cols>
    <col min="1" max="1" width="46.75" style="493" customWidth="1"/>
    <col min="2" max="2" width="41.475" style="493" customWidth="1"/>
    <col min="3" max="16384" width="9" style="493"/>
  </cols>
  <sheetData>
    <row r="1" s="309" customFormat="1" ht="24" customHeight="1" spans="1:2">
      <c r="A1" s="315" t="s">
        <v>117</v>
      </c>
      <c r="B1" s="316"/>
    </row>
    <row r="2" s="488" customFormat="1" ht="42" customHeight="1" spans="1:2">
      <c r="A2" s="494" t="s">
        <v>118</v>
      </c>
      <c r="B2" s="494"/>
    </row>
    <row r="3" s="489" customFormat="1" ht="27" customHeight="1" spans="2:8">
      <c r="B3" s="495" t="s">
        <v>2</v>
      </c>
      <c r="H3" s="496"/>
    </row>
    <row r="4" s="490" customFormat="1" ht="30" customHeight="1" spans="1:8">
      <c r="A4" s="259" t="s">
        <v>3</v>
      </c>
      <c r="B4" s="259" t="s">
        <v>4</v>
      </c>
      <c r="H4" s="497"/>
    </row>
    <row r="5" s="490" customFormat="1" ht="24" customHeight="1" spans="1:2">
      <c r="A5" s="498" t="s">
        <v>5</v>
      </c>
      <c r="B5" s="499">
        <v>98800</v>
      </c>
    </row>
    <row r="6" s="491" customFormat="1" ht="24" customHeight="1" spans="1:2">
      <c r="A6" s="500" t="s">
        <v>6</v>
      </c>
      <c r="B6" s="501">
        <v>29453</v>
      </c>
    </row>
    <row r="7" s="491" customFormat="1" ht="24" customHeight="1" spans="1:2">
      <c r="A7" s="500" t="s">
        <v>7</v>
      </c>
      <c r="B7" s="501">
        <v>8793</v>
      </c>
    </row>
    <row r="8" s="491" customFormat="1" ht="24" customHeight="1" spans="1:2">
      <c r="A8" s="500" t="s">
        <v>8</v>
      </c>
      <c r="B8" s="501"/>
    </row>
    <row r="9" s="491" customFormat="1" ht="24" customHeight="1" spans="1:2">
      <c r="A9" s="500" t="s">
        <v>9</v>
      </c>
      <c r="B9" s="501">
        <v>3150</v>
      </c>
    </row>
    <row r="10" s="491" customFormat="1" ht="24" customHeight="1" spans="1:2">
      <c r="A10" s="500" t="s">
        <v>10</v>
      </c>
      <c r="B10" s="501">
        <v>500</v>
      </c>
    </row>
    <row r="11" s="491" customFormat="1" ht="24" customHeight="1" spans="1:2">
      <c r="A11" s="500" t="s">
        <v>11</v>
      </c>
      <c r="B11" s="501">
        <v>5200</v>
      </c>
    </row>
    <row r="12" s="491" customFormat="1" ht="24" customHeight="1" spans="1:2">
      <c r="A12" s="500" t="s">
        <v>12</v>
      </c>
      <c r="B12" s="501">
        <v>2000</v>
      </c>
    </row>
    <row r="13" s="491" customFormat="1" ht="24" customHeight="1" spans="1:2">
      <c r="A13" s="500" t="s">
        <v>13</v>
      </c>
      <c r="B13" s="501">
        <v>1550</v>
      </c>
    </row>
    <row r="14" s="491" customFormat="1" ht="24" customHeight="1" spans="1:2">
      <c r="A14" s="500" t="s">
        <v>14</v>
      </c>
      <c r="B14" s="501">
        <v>2150</v>
      </c>
    </row>
    <row r="15" s="491" customFormat="1" ht="24" customHeight="1" spans="1:2">
      <c r="A15" s="500" t="s">
        <v>15</v>
      </c>
      <c r="B15" s="501">
        <v>11000</v>
      </c>
    </row>
    <row r="16" s="491" customFormat="1" ht="24" customHeight="1" spans="1:2">
      <c r="A16" s="500" t="s">
        <v>16</v>
      </c>
      <c r="B16" s="501">
        <v>15</v>
      </c>
    </row>
    <row r="17" s="491" customFormat="1" ht="24" customHeight="1" spans="1:2">
      <c r="A17" s="500" t="s">
        <v>17</v>
      </c>
      <c r="B17" s="501">
        <v>7000</v>
      </c>
    </row>
    <row r="18" s="491" customFormat="1" ht="24" customHeight="1" spans="1:2">
      <c r="A18" s="500" t="s">
        <v>18</v>
      </c>
      <c r="B18" s="501">
        <v>27849</v>
      </c>
    </row>
    <row r="19" s="491" customFormat="1" ht="24" customHeight="1" spans="1:2">
      <c r="A19" s="500" t="s">
        <v>19</v>
      </c>
      <c r="B19" s="501"/>
    </row>
    <row r="20" s="491" customFormat="1" ht="24" customHeight="1" spans="1:2">
      <c r="A20" s="500" t="s">
        <v>20</v>
      </c>
      <c r="B20" s="501">
        <v>140</v>
      </c>
    </row>
    <row r="21" s="491" customFormat="1" ht="24" customHeight="1" spans="1:2">
      <c r="A21" s="500" t="s">
        <v>21</v>
      </c>
      <c r="B21" s="502"/>
    </row>
    <row r="22" s="490" customFormat="1" ht="24" customHeight="1" spans="1:2">
      <c r="A22" s="498" t="s">
        <v>22</v>
      </c>
      <c r="B22" s="499">
        <v>60200</v>
      </c>
    </row>
    <row r="23" s="491" customFormat="1" ht="24" customHeight="1" spans="1:2">
      <c r="A23" s="500" t="s">
        <v>23</v>
      </c>
      <c r="B23" s="501">
        <v>4100</v>
      </c>
    </row>
    <row r="24" s="491" customFormat="1" ht="24" customHeight="1" spans="1:2">
      <c r="A24" s="500" t="s">
        <v>24</v>
      </c>
      <c r="B24" s="501">
        <v>3500</v>
      </c>
    </row>
    <row r="25" s="491" customFormat="1" ht="24" customHeight="1" spans="1:2">
      <c r="A25" s="500" t="s">
        <v>25</v>
      </c>
      <c r="B25" s="501">
        <v>3000</v>
      </c>
    </row>
    <row r="26" s="491" customFormat="1" ht="24" customHeight="1" spans="1:2">
      <c r="A26" s="500" t="s">
        <v>26</v>
      </c>
      <c r="B26" s="501">
        <v>600</v>
      </c>
    </row>
    <row r="27" s="491" customFormat="1" ht="24" customHeight="1" spans="1:2">
      <c r="A27" s="500" t="s">
        <v>27</v>
      </c>
      <c r="B27" s="501">
        <v>49000</v>
      </c>
    </row>
    <row r="28" s="491" customFormat="1" ht="24" customHeight="1" spans="1:2">
      <c r="A28" s="500" t="s">
        <v>28</v>
      </c>
      <c r="B28" s="502"/>
    </row>
    <row r="29" s="491" customFormat="1" ht="24" customHeight="1" spans="1:2">
      <c r="A29" s="500" t="s">
        <v>29</v>
      </c>
      <c r="B29" s="502"/>
    </row>
    <row r="30" s="491" customFormat="1" ht="24" customHeight="1" spans="1:2">
      <c r="A30" s="500" t="s">
        <v>30</v>
      </c>
      <c r="B30" s="502"/>
    </row>
    <row r="31" s="491" customFormat="1" ht="24" customHeight="1" spans="1:2">
      <c r="A31" s="503"/>
      <c r="B31" s="504"/>
    </row>
    <row r="32" s="491" customFormat="1" ht="24" customHeight="1" spans="1:2">
      <c r="A32" s="259" t="s">
        <v>31</v>
      </c>
      <c r="B32" s="505">
        <f>B22+B5</f>
        <v>159000</v>
      </c>
    </row>
    <row r="33" s="492" customFormat="1" ht="24" customHeight="1" spans="1:2">
      <c r="A33" s="506"/>
      <c r="B33" s="507"/>
    </row>
    <row r="34" ht="24" customHeight="1" spans="2:2">
      <c r="B34" s="493">
        <f>B22-SUM(B23:B30)</f>
        <v>0</v>
      </c>
    </row>
    <row r="35" ht="24" customHeight="1" spans="2:2">
      <c r="B35" s="508"/>
    </row>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sheetProtection formatCells="0" formatColumns="0" formatRows="0" insertRows="0" insertColumns="0" insertHyperlinks="0" deleteColumns="0" deleteRows="0" sort="0" autoFilter="0" pivotTables="0"/>
  <mergeCells count="2">
    <mergeCell ref="A2:B2"/>
    <mergeCell ref="A33:B33"/>
  </mergeCells>
  <printOptions horizontalCentered="1"/>
  <pageMargins left="0.590277777777778" right="0.590277777777778" top="0.786805555555556" bottom="0.786805555555556" header="0.5" footer="0.5"/>
  <pageSetup paperSize="9" scale="89" orientation="portrait" horizontalDpi="600"/>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4"/>
  <sheetViews>
    <sheetView topLeftCell="B4" workbookViewId="0">
      <selection activeCell="C19" sqref="C19"/>
    </sheetView>
  </sheetViews>
  <sheetFormatPr defaultColWidth="10" defaultRowHeight="13.5"/>
  <cols>
    <col min="1" max="1" width="9" style="68" hidden="1"/>
    <col min="2" max="2" width="34.475" style="68" customWidth="1"/>
    <col min="3" max="3" width="27.275" style="68" customWidth="1"/>
    <col min="4" max="4" width="26.325" style="68" customWidth="1"/>
    <col min="5" max="5" width="23.3416666666667" style="68" customWidth="1"/>
    <col min="6" max="6" width="25.2416666666667" style="68" customWidth="1"/>
    <col min="7" max="7" width="22.25" style="68" customWidth="1"/>
    <col min="8" max="8" width="18.5916666666667" style="68" customWidth="1"/>
    <col min="9" max="9" width="12.75" style="68" customWidth="1"/>
    <col min="10" max="14" width="9" style="68" hidden="1"/>
    <col min="15" max="15" width="29.125" style="68" customWidth="1"/>
    <col min="16" max="16384" width="10" style="68"/>
  </cols>
  <sheetData>
    <row r="1" s="68" customFormat="1" ht="22.5" hidden="1" spans="1:3">
      <c r="A1" s="69">
        <v>0</v>
      </c>
      <c r="B1" s="69" t="s">
        <v>1133</v>
      </c>
      <c r="C1" s="69" t="s">
        <v>1134</v>
      </c>
    </row>
    <row r="2" s="68" customFormat="1" hidden="1" spans="1:6">
      <c r="A2" s="69">
        <v>0</v>
      </c>
      <c r="B2" s="69" t="s">
        <v>1135</v>
      </c>
      <c r="C2" s="69" t="s">
        <v>1136</v>
      </c>
      <c r="D2" s="69" t="s">
        <v>1137</v>
      </c>
      <c r="E2" s="69" t="s">
        <v>1138</v>
      </c>
      <c r="F2" s="69" t="s">
        <v>1139</v>
      </c>
    </row>
    <row r="3" s="68" customFormat="1" hidden="1" spans="1:14">
      <c r="A3" s="69">
        <v>0</v>
      </c>
      <c r="B3" s="69" t="s">
        <v>1140</v>
      </c>
      <c r="C3" s="69" t="s">
        <v>1141</v>
      </c>
      <c r="D3" s="69" t="s">
        <v>1142</v>
      </c>
      <c r="E3" s="69" t="s">
        <v>1143</v>
      </c>
      <c r="F3" s="69" t="s">
        <v>1144</v>
      </c>
      <c r="G3" s="69" t="s">
        <v>1145</v>
      </c>
      <c r="H3" s="69" t="s">
        <v>1146</v>
      </c>
      <c r="I3" s="69" t="s">
        <v>1147</v>
      </c>
      <c r="J3" s="69" t="s">
        <v>1148</v>
      </c>
      <c r="K3" s="69" t="s">
        <v>1149</v>
      </c>
      <c r="L3" s="69" t="s">
        <v>1150</v>
      </c>
      <c r="M3" s="69" t="s">
        <v>1151</v>
      </c>
      <c r="N3" s="69" t="s">
        <v>1152</v>
      </c>
    </row>
    <row r="4" s="68" customFormat="1" ht="14.3" customHeight="1" spans="1:2">
      <c r="A4" s="69">
        <v>0</v>
      </c>
      <c r="B4" s="70" t="s">
        <v>1153</v>
      </c>
    </row>
    <row r="5" s="68" customFormat="1" ht="28.6" customHeight="1" spans="1:6">
      <c r="A5" s="69">
        <v>0</v>
      </c>
      <c r="B5" s="71" t="s">
        <v>1154</v>
      </c>
      <c r="C5" s="71"/>
      <c r="D5" s="71"/>
      <c r="E5" s="71"/>
      <c r="F5" s="71"/>
    </row>
    <row r="6" s="68" customFormat="1" ht="14.3" customHeight="1" spans="2:9">
      <c r="B6" s="72" t="s">
        <v>2</v>
      </c>
      <c r="C6" s="72"/>
      <c r="D6" s="72"/>
      <c r="E6" s="72"/>
      <c r="F6" s="72"/>
      <c r="G6" s="72"/>
      <c r="H6" s="72"/>
      <c r="I6" s="72"/>
    </row>
    <row r="7" s="68" customFormat="1" ht="27.1" customHeight="1" spans="1:9">
      <c r="A7" s="69">
        <v>0</v>
      </c>
      <c r="B7" s="73" t="s">
        <v>750</v>
      </c>
      <c r="C7" s="74" t="s">
        <v>1155</v>
      </c>
      <c r="D7" s="74" t="s">
        <v>1156</v>
      </c>
      <c r="E7" s="74" t="s">
        <v>1157</v>
      </c>
      <c r="F7" s="74" t="s">
        <v>1158</v>
      </c>
      <c r="G7" s="74" t="s">
        <v>1159</v>
      </c>
      <c r="H7" s="74" t="s">
        <v>1160</v>
      </c>
      <c r="I7" s="79" t="s">
        <v>1161</v>
      </c>
    </row>
    <row r="8" s="68" customFormat="1" ht="27.1" customHeight="1" spans="1:18">
      <c r="A8" s="69" t="s">
        <v>1162</v>
      </c>
      <c r="B8" s="75" t="s">
        <v>1163</v>
      </c>
      <c r="C8" s="76" t="s">
        <v>1164</v>
      </c>
      <c r="D8" s="76" t="s">
        <v>1165</v>
      </c>
      <c r="E8" s="76" t="s">
        <v>1166</v>
      </c>
      <c r="F8" s="77" t="s">
        <v>1167</v>
      </c>
      <c r="G8" s="76" t="s">
        <v>1168</v>
      </c>
      <c r="H8" s="78">
        <v>5000</v>
      </c>
      <c r="I8" s="80" t="s">
        <v>1169</v>
      </c>
      <c r="J8" s="81" t="s">
        <v>1170</v>
      </c>
      <c r="K8" s="69" t="s">
        <v>1171</v>
      </c>
      <c r="L8" s="69" t="s">
        <v>1172</v>
      </c>
      <c r="M8" s="69" t="s">
        <v>1173</v>
      </c>
      <c r="N8" s="69" t="s">
        <v>1174</v>
      </c>
      <c r="O8" s="82" t="s">
        <v>1175</v>
      </c>
      <c r="P8" s="83">
        <v>18000</v>
      </c>
      <c r="Q8" s="51" t="s">
        <v>1176</v>
      </c>
      <c r="R8" s="77" t="s">
        <v>1167</v>
      </c>
    </row>
    <row r="9" s="68" customFormat="1" ht="20.35" customHeight="1" spans="1:17">
      <c r="A9" s="69" t="s">
        <v>1162</v>
      </c>
      <c r="B9" s="75" t="s">
        <v>1177</v>
      </c>
      <c r="C9" s="76" t="s">
        <v>1178</v>
      </c>
      <c r="D9" s="76" t="s">
        <v>1179</v>
      </c>
      <c r="E9" s="76" t="s">
        <v>1180</v>
      </c>
      <c r="F9" s="77" t="s">
        <v>1181</v>
      </c>
      <c r="G9" s="76" t="s">
        <v>1182</v>
      </c>
      <c r="H9" s="78">
        <v>3500</v>
      </c>
      <c r="I9" s="80" t="s">
        <v>1183</v>
      </c>
      <c r="J9" s="81" t="s">
        <v>1184</v>
      </c>
      <c r="K9" s="69" t="s">
        <v>1185</v>
      </c>
      <c r="L9" s="69" t="s">
        <v>1186</v>
      </c>
      <c r="M9" s="69" t="s">
        <v>1187</v>
      </c>
      <c r="N9" s="69" t="s">
        <v>1188</v>
      </c>
      <c r="O9" s="82" t="s">
        <v>1189</v>
      </c>
      <c r="P9" s="83">
        <v>7500</v>
      </c>
      <c r="Q9" s="51" t="s">
        <v>1190</v>
      </c>
    </row>
    <row r="10" s="68" customFormat="1" ht="20.35" customHeight="1" spans="1:17">
      <c r="A10" s="69"/>
      <c r="B10" s="75"/>
      <c r="C10" s="76"/>
      <c r="D10" s="76"/>
      <c r="E10" s="76"/>
      <c r="F10" s="77"/>
      <c r="G10" s="76" t="s">
        <v>1191</v>
      </c>
      <c r="H10" s="78">
        <v>4000</v>
      </c>
      <c r="I10" s="80" t="s">
        <v>1192</v>
      </c>
      <c r="J10" s="81" t="s">
        <v>1184</v>
      </c>
      <c r="K10" s="69" t="s">
        <v>1185</v>
      </c>
      <c r="L10" s="69" t="s">
        <v>1186</v>
      </c>
      <c r="M10" s="69" t="s">
        <v>1187</v>
      </c>
      <c r="N10" s="69" t="s">
        <v>1193</v>
      </c>
      <c r="O10" s="82" t="s">
        <v>1194</v>
      </c>
      <c r="P10" s="83">
        <v>5000</v>
      </c>
      <c r="Q10" s="51" t="s">
        <v>1195</v>
      </c>
    </row>
    <row r="11" s="68" customFormat="1" ht="19.9" customHeight="1" spans="1:18">
      <c r="A11" s="69" t="s">
        <v>1162</v>
      </c>
      <c r="B11" s="75" t="s">
        <v>1196</v>
      </c>
      <c r="C11" s="76" t="s">
        <v>1197</v>
      </c>
      <c r="D11" s="76" t="s">
        <v>1198</v>
      </c>
      <c r="E11" s="76" t="s">
        <v>1199</v>
      </c>
      <c r="F11" s="77" t="s">
        <v>1200</v>
      </c>
      <c r="G11" s="76" t="s">
        <v>1191</v>
      </c>
      <c r="H11" s="78">
        <v>12000</v>
      </c>
      <c r="I11" s="80" t="s">
        <v>1192</v>
      </c>
      <c r="J11" s="81" t="s">
        <v>1201</v>
      </c>
      <c r="K11" s="69" t="s">
        <v>1202</v>
      </c>
      <c r="L11" s="69" t="s">
        <v>1203</v>
      </c>
      <c r="M11" s="69" t="s">
        <v>1204</v>
      </c>
      <c r="N11" s="69" t="s">
        <v>1193</v>
      </c>
      <c r="O11" s="82" t="s">
        <v>1205</v>
      </c>
      <c r="P11" s="49">
        <v>9000</v>
      </c>
      <c r="Q11" s="51" t="s">
        <v>1206</v>
      </c>
      <c r="R11" s="77" t="s">
        <v>1167</v>
      </c>
    </row>
    <row r="12" s="68" customFormat="1" ht="27.1" customHeight="1" spans="1:18">
      <c r="A12" s="69" t="s">
        <v>1162</v>
      </c>
      <c r="B12" s="75" t="s">
        <v>1207</v>
      </c>
      <c r="C12" s="76" t="s">
        <v>1208</v>
      </c>
      <c r="D12" s="76" t="s">
        <v>1179</v>
      </c>
      <c r="E12" s="76" t="s">
        <v>1180</v>
      </c>
      <c r="F12" s="77" t="s">
        <v>1209</v>
      </c>
      <c r="G12" s="76" t="s">
        <v>1182</v>
      </c>
      <c r="H12" s="78">
        <v>4000</v>
      </c>
      <c r="I12" s="80" t="s">
        <v>1183</v>
      </c>
      <c r="J12" s="81" t="s">
        <v>1210</v>
      </c>
      <c r="K12" s="69" t="s">
        <v>1185</v>
      </c>
      <c r="L12" s="69" t="s">
        <v>1186</v>
      </c>
      <c r="M12" s="69" t="s">
        <v>1211</v>
      </c>
      <c r="N12" s="69" t="s">
        <v>1188</v>
      </c>
      <c r="O12" s="82" t="s">
        <v>1196</v>
      </c>
      <c r="P12" s="84">
        <v>12000</v>
      </c>
      <c r="Q12" s="51"/>
      <c r="R12" s="77"/>
    </row>
    <row r="13" s="68" customFormat="1" ht="27.1" customHeight="1" spans="1:18">
      <c r="A13" s="69" t="s">
        <v>1162</v>
      </c>
      <c r="B13" s="75" t="s">
        <v>1212</v>
      </c>
      <c r="C13" s="76" t="s">
        <v>1213</v>
      </c>
      <c r="D13" s="76" t="s">
        <v>1179</v>
      </c>
      <c r="E13" s="76" t="s">
        <v>1180</v>
      </c>
      <c r="F13" s="77" t="s">
        <v>1214</v>
      </c>
      <c r="G13" s="76" t="s">
        <v>1191</v>
      </c>
      <c r="H13" s="78">
        <v>3000</v>
      </c>
      <c r="I13" s="80" t="s">
        <v>1192</v>
      </c>
      <c r="J13" s="81" t="s">
        <v>1215</v>
      </c>
      <c r="K13" s="69" t="s">
        <v>1185</v>
      </c>
      <c r="L13" s="69" t="s">
        <v>1186</v>
      </c>
      <c r="M13" s="69" t="s">
        <v>1216</v>
      </c>
      <c r="N13" s="69" t="s">
        <v>1193</v>
      </c>
      <c r="O13" s="82" t="s">
        <v>1217</v>
      </c>
      <c r="P13" s="84">
        <v>5000</v>
      </c>
      <c r="Q13" s="51" t="s">
        <v>1206</v>
      </c>
      <c r="R13" s="77" t="s">
        <v>1167</v>
      </c>
    </row>
    <row r="14" s="68" customFormat="1" ht="19.9" customHeight="1" spans="1:18">
      <c r="A14" s="69" t="s">
        <v>1162</v>
      </c>
      <c r="B14" s="75" t="s">
        <v>1218</v>
      </c>
      <c r="C14" s="76" t="s">
        <v>1219</v>
      </c>
      <c r="D14" s="76" t="s">
        <v>1220</v>
      </c>
      <c r="E14" s="76" t="s">
        <v>1221</v>
      </c>
      <c r="F14" s="77" t="s">
        <v>1222</v>
      </c>
      <c r="G14" s="76" t="s">
        <v>1223</v>
      </c>
      <c r="H14" s="78">
        <v>379</v>
      </c>
      <c r="I14" s="80" t="s">
        <v>1169</v>
      </c>
      <c r="J14" s="81" t="s">
        <v>1224</v>
      </c>
      <c r="K14" s="69" t="s">
        <v>1225</v>
      </c>
      <c r="L14" s="69" t="s">
        <v>1203</v>
      </c>
      <c r="M14" s="69" t="s">
        <v>1204</v>
      </c>
      <c r="N14" s="69" t="s">
        <v>1226</v>
      </c>
      <c r="O14" s="82" t="s">
        <v>1227</v>
      </c>
      <c r="P14" s="84">
        <v>3000</v>
      </c>
      <c r="Q14" s="51" t="s">
        <v>1206</v>
      </c>
      <c r="R14" s="77" t="s">
        <v>1167</v>
      </c>
    </row>
    <row r="15" s="68" customFormat="1" ht="27.1" customHeight="1" spans="1:18">
      <c r="A15" s="69" t="s">
        <v>1162</v>
      </c>
      <c r="B15" s="75" t="s">
        <v>1228</v>
      </c>
      <c r="C15" s="76" t="s">
        <v>1229</v>
      </c>
      <c r="D15" s="76" t="s">
        <v>1179</v>
      </c>
      <c r="E15" s="76" t="s">
        <v>1180</v>
      </c>
      <c r="F15" s="77" t="s">
        <v>1230</v>
      </c>
      <c r="G15" s="76" t="s">
        <v>1191</v>
      </c>
      <c r="H15" s="78">
        <v>5000</v>
      </c>
      <c r="I15" s="80" t="s">
        <v>1192</v>
      </c>
      <c r="J15" s="81" t="s">
        <v>1231</v>
      </c>
      <c r="K15" s="69" t="s">
        <v>1185</v>
      </c>
      <c r="L15" s="69" t="s">
        <v>1186</v>
      </c>
      <c r="M15" s="69" t="s">
        <v>1232</v>
      </c>
      <c r="N15" s="69" t="s">
        <v>1193</v>
      </c>
      <c r="O15" s="85" t="s">
        <v>1233</v>
      </c>
      <c r="P15" s="86">
        <v>3000</v>
      </c>
      <c r="Q15" s="55"/>
      <c r="R15" s="77" t="s">
        <v>1214</v>
      </c>
    </row>
    <row r="16" s="68" customFormat="1" ht="19.9" customHeight="1" spans="1:18">
      <c r="A16" s="69" t="s">
        <v>1162</v>
      </c>
      <c r="B16" s="75" t="s">
        <v>1234</v>
      </c>
      <c r="C16" s="76" t="s">
        <v>1235</v>
      </c>
      <c r="D16" s="76" t="s">
        <v>1236</v>
      </c>
      <c r="E16" s="76" t="s">
        <v>1237</v>
      </c>
      <c r="F16" s="77" t="s">
        <v>1238</v>
      </c>
      <c r="G16" s="76" t="s">
        <v>1191</v>
      </c>
      <c r="H16" s="78">
        <v>6500</v>
      </c>
      <c r="I16" s="80" t="s">
        <v>1192</v>
      </c>
      <c r="J16" s="81" t="s">
        <v>1239</v>
      </c>
      <c r="K16" s="69" t="s">
        <v>1240</v>
      </c>
      <c r="L16" s="69" t="s">
        <v>1241</v>
      </c>
      <c r="M16" s="69" t="s">
        <v>1241</v>
      </c>
      <c r="N16" s="69" t="s">
        <v>1193</v>
      </c>
      <c r="O16" s="85" t="s">
        <v>1242</v>
      </c>
      <c r="P16" s="86">
        <v>10000</v>
      </c>
      <c r="Q16" s="55" t="s">
        <v>1243</v>
      </c>
      <c r="R16" s="77" t="s">
        <v>1238</v>
      </c>
    </row>
    <row r="17" s="68" customFormat="1" ht="19.9" customHeight="1" spans="1:18">
      <c r="A17" s="69"/>
      <c r="B17" s="75"/>
      <c r="C17" s="76"/>
      <c r="D17" s="76"/>
      <c r="E17" s="76"/>
      <c r="F17" s="77"/>
      <c r="G17" s="76" t="s">
        <v>1182</v>
      </c>
      <c r="H17" s="78">
        <v>2700</v>
      </c>
      <c r="I17" s="80" t="s">
        <v>1183</v>
      </c>
      <c r="J17" s="81" t="s">
        <v>1239</v>
      </c>
      <c r="K17" s="69" t="s">
        <v>1240</v>
      </c>
      <c r="L17" s="69" t="s">
        <v>1241</v>
      </c>
      <c r="M17" s="69" t="s">
        <v>1241</v>
      </c>
      <c r="N17" s="69" t="s">
        <v>1188</v>
      </c>
      <c r="O17" s="85" t="s">
        <v>1244</v>
      </c>
      <c r="P17" s="86">
        <v>4000</v>
      </c>
      <c r="Q17" s="55" t="s">
        <v>1245</v>
      </c>
      <c r="R17" s="77"/>
    </row>
    <row r="18" s="68" customFormat="1" ht="19.9" customHeight="1" spans="1:18">
      <c r="A18" s="69"/>
      <c r="B18" s="75"/>
      <c r="C18" s="76"/>
      <c r="D18" s="76"/>
      <c r="E18" s="76"/>
      <c r="F18" s="77"/>
      <c r="G18" s="76"/>
      <c r="H18" s="78">
        <v>800</v>
      </c>
      <c r="I18" s="80" t="s">
        <v>1246</v>
      </c>
      <c r="J18" s="81" t="s">
        <v>1239</v>
      </c>
      <c r="K18" s="69" t="s">
        <v>1240</v>
      </c>
      <c r="L18" s="69" t="s">
        <v>1241</v>
      </c>
      <c r="M18" s="69" t="s">
        <v>1241</v>
      </c>
      <c r="N18" s="69" t="s">
        <v>1188</v>
      </c>
      <c r="O18" s="87" t="s">
        <v>1247</v>
      </c>
      <c r="P18" s="88">
        <v>4000</v>
      </c>
      <c r="Q18" s="58" t="s">
        <v>1245</v>
      </c>
      <c r="R18" s="77"/>
    </row>
    <row r="19" s="68" customFormat="1" ht="27.1" customHeight="1" spans="1:14">
      <c r="A19" s="69" t="s">
        <v>1162</v>
      </c>
      <c r="B19" s="75" t="s">
        <v>1248</v>
      </c>
      <c r="C19" s="76" t="s">
        <v>1249</v>
      </c>
      <c r="D19" s="76" t="s">
        <v>1179</v>
      </c>
      <c r="E19" s="76" t="s">
        <v>1180</v>
      </c>
      <c r="F19" s="77" t="s">
        <v>1209</v>
      </c>
      <c r="G19" s="76" t="s">
        <v>1191</v>
      </c>
      <c r="H19" s="78">
        <v>4000</v>
      </c>
      <c r="I19" s="80" t="s">
        <v>1250</v>
      </c>
      <c r="J19" s="81" t="s">
        <v>1251</v>
      </c>
      <c r="K19" s="69" t="s">
        <v>1185</v>
      </c>
      <c r="L19" s="69" t="s">
        <v>1186</v>
      </c>
      <c r="M19" s="69" t="s">
        <v>1211</v>
      </c>
      <c r="N19" s="69" t="s">
        <v>1193</v>
      </c>
    </row>
    <row r="20" s="68" customFormat="1" ht="19.9" customHeight="1" spans="1:14">
      <c r="A20" s="69" t="s">
        <v>1162</v>
      </c>
      <c r="B20" s="75" t="s">
        <v>1252</v>
      </c>
      <c r="C20" s="76" t="s">
        <v>1253</v>
      </c>
      <c r="D20" s="76" t="s">
        <v>1254</v>
      </c>
      <c r="E20" s="76" t="s">
        <v>1166</v>
      </c>
      <c r="F20" s="77" t="s">
        <v>1167</v>
      </c>
      <c r="G20" s="76" t="s">
        <v>1191</v>
      </c>
      <c r="H20" s="78">
        <v>3000</v>
      </c>
      <c r="I20" s="80" t="s">
        <v>1192</v>
      </c>
      <c r="J20" s="81" t="s">
        <v>1255</v>
      </c>
      <c r="K20" s="69" t="s">
        <v>1256</v>
      </c>
      <c r="L20" s="69" t="s">
        <v>1172</v>
      </c>
      <c r="M20" s="69" t="s">
        <v>1173</v>
      </c>
      <c r="N20" s="69" t="s">
        <v>1193</v>
      </c>
    </row>
    <row r="21" s="68" customFormat="1" ht="19.9" customHeight="1" spans="1:14">
      <c r="A21" s="69"/>
      <c r="B21" s="75"/>
      <c r="C21" s="76"/>
      <c r="D21" s="76"/>
      <c r="E21" s="76"/>
      <c r="F21" s="77"/>
      <c r="G21" s="76" t="s">
        <v>1182</v>
      </c>
      <c r="H21" s="78">
        <v>6000</v>
      </c>
      <c r="I21" s="80" t="s">
        <v>1183</v>
      </c>
      <c r="J21" s="81" t="s">
        <v>1255</v>
      </c>
      <c r="K21" s="69" t="s">
        <v>1256</v>
      </c>
      <c r="L21" s="69" t="s">
        <v>1172</v>
      </c>
      <c r="M21" s="69" t="s">
        <v>1173</v>
      </c>
      <c r="N21" s="69" t="s">
        <v>1188</v>
      </c>
    </row>
    <row r="22" s="68" customFormat="1" ht="27.1" customHeight="1" spans="1:14">
      <c r="A22" s="69" t="s">
        <v>1162</v>
      </c>
      <c r="B22" s="75" t="s">
        <v>1257</v>
      </c>
      <c r="C22" s="76" t="s">
        <v>1258</v>
      </c>
      <c r="D22" s="76" t="s">
        <v>1259</v>
      </c>
      <c r="E22" s="76" t="s">
        <v>1166</v>
      </c>
      <c r="F22" s="77" t="s">
        <v>1167</v>
      </c>
      <c r="G22" s="76" t="s">
        <v>1191</v>
      </c>
      <c r="H22" s="78">
        <v>3000</v>
      </c>
      <c r="I22" s="80" t="s">
        <v>1250</v>
      </c>
      <c r="J22" s="81" t="s">
        <v>1260</v>
      </c>
      <c r="K22" s="69" t="s">
        <v>1261</v>
      </c>
      <c r="L22" s="69" t="s">
        <v>1172</v>
      </c>
      <c r="M22" s="69" t="s">
        <v>1173</v>
      </c>
      <c r="N22" s="69" t="s">
        <v>1193</v>
      </c>
    </row>
    <row r="23" s="68" customFormat="1" ht="27.1" customHeight="1" spans="1:14">
      <c r="A23" s="69" t="s">
        <v>1162</v>
      </c>
      <c r="B23" s="75" t="s">
        <v>1262</v>
      </c>
      <c r="C23" s="76" t="s">
        <v>1263</v>
      </c>
      <c r="D23" s="76" t="s">
        <v>1165</v>
      </c>
      <c r="E23" s="76" t="s">
        <v>1166</v>
      </c>
      <c r="F23" s="77" t="s">
        <v>1167</v>
      </c>
      <c r="G23" s="76" t="s">
        <v>1168</v>
      </c>
      <c r="H23" s="78">
        <v>18000</v>
      </c>
      <c r="I23" s="80" t="s">
        <v>1169</v>
      </c>
      <c r="J23" s="81" t="s">
        <v>1264</v>
      </c>
      <c r="K23" s="69" t="s">
        <v>1171</v>
      </c>
      <c r="L23" s="69" t="s">
        <v>1172</v>
      </c>
      <c r="M23" s="69" t="s">
        <v>1173</v>
      </c>
      <c r="N23" s="69" t="s">
        <v>1174</v>
      </c>
    </row>
    <row r="24" s="68" customFormat="1" ht="14.2" customHeight="1" spans="1:10">
      <c r="A24" s="69">
        <v>0</v>
      </c>
      <c r="B24" s="69" t="s">
        <v>1265</v>
      </c>
      <c r="C24" s="69"/>
      <c r="D24" s="69"/>
      <c r="E24" s="69"/>
      <c r="F24" s="69"/>
      <c r="G24" s="69"/>
      <c r="H24" s="69"/>
      <c r="I24" s="69"/>
      <c r="J24" s="69"/>
    </row>
  </sheetData>
  <mergeCells count="23">
    <mergeCell ref="B5:F5"/>
    <mergeCell ref="B6:I6"/>
    <mergeCell ref="B24:J24"/>
    <mergeCell ref="A9:A10"/>
    <mergeCell ref="A16:A18"/>
    <mergeCell ref="A20:A21"/>
    <mergeCell ref="B9:B10"/>
    <mergeCell ref="B16:B18"/>
    <mergeCell ref="B20:B21"/>
    <mergeCell ref="C9:C10"/>
    <mergeCell ref="C16:C18"/>
    <mergeCell ref="C20:C21"/>
    <mergeCell ref="D9:D10"/>
    <mergeCell ref="D16:D18"/>
    <mergeCell ref="D20:D21"/>
    <mergeCell ref="E9:E10"/>
    <mergeCell ref="E16:E18"/>
    <mergeCell ref="E20:E21"/>
    <mergeCell ref="F9:F10"/>
    <mergeCell ref="F16:F18"/>
    <mergeCell ref="F20:F21"/>
    <mergeCell ref="G17:G18"/>
    <mergeCell ref="R11:R12"/>
  </mergeCells>
  <conditionalFormatting sqref="O18">
    <cfRule type="duplicateValues" dxfId="0" priority="1"/>
  </conditionalFormatting>
  <conditionalFormatting sqref="O15:O17">
    <cfRule type="duplicateValues" dxfId="0" priority="2"/>
  </conditionalFormatting>
  <pageMargins left="0.75" right="0.75" top="1" bottom="1" header="0.5" footer="0.5"/>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05"/>
  <sheetViews>
    <sheetView view="pageBreakPreview" zoomScaleNormal="100" workbookViewId="0">
      <pane ySplit="5" topLeftCell="A9" activePane="bottomLeft" state="frozen"/>
      <selection/>
      <selection pane="bottomLeft" activeCell="A1" sqref="A1"/>
    </sheetView>
  </sheetViews>
  <sheetFormatPr defaultColWidth="8.875" defaultRowHeight="13.5"/>
  <cols>
    <col min="1" max="1" width="8.875" style="35" customWidth="1"/>
    <col min="2" max="2" width="18" style="35" customWidth="1"/>
    <col min="3" max="3" width="15.625" style="36" customWidth="1"/>
    <col min="4" max="7" width="9" style="37" customWidth="1"/>
    <col min="8" max="8" width="15.625" style="38" customWidth="1"/>
    <col min="9" max="9" width="15.625" style="35" customWidth="1"/>
    <col min="10" max="16384" width="8.875" style="35"/>
  </cols>
  <sheetData>
    <row r="1" s="32" customFormat="1" ht="24" customHeight="1" spans="1:8">
      <c r="A1" s="39" t="s">
        <v>1266</v>
      </c>
      <c r="D1" s="40"/>
      <c r="E1" s="40"/>
      <c r="F1" s="40"/>
      <c r="G1" s="40"/>
      <c r="H1" s="41"/>
    </row>
    <row r="2" s="33" customFormat="1" ht="42" customHeight="1" spans="1:9">
      <c r="A2" s="3" t="s">
        <v>1267</v>
      </c>
      <c r="B2" s="3"/>
      <c r="C2" s="3"/>
      <c r="D2" s="3"/>
      <c r="E2" s="3"/>
      <c r="F2" s="3"/>
      <c r="G2" s="3"/>
      <c r="H2" s="3"/>
      <c r="I2" s="3"/>
    </row>
    <row r="3" s="34" customFormat="1" ht="27" customHeight="1" spans="1:9">
      <c r="A3" s="29"/>
      <c r="B3" s="29"/>
      <c r="C3" s="29"/>
      <c r="D3" s="42"/>
      <c r="E3" s="42"/>
      <c r="F3" s="42"/>
      <c r="G3" s="43"/>
      <c r="H3" s="43"/>
      <c r="I3" s="43" t="s">
        <v>2</v>
      </c>
    </row>
    <row r="4" s="35" customFormat="1" ht="30" customHeight="1" spans="1:9">
      <c r="A4" s="44" t="s">
        <v>1268</v>
      </c>
      <c r="B4" s="45" t="s">
        <v>1158</v>
      </c>
      <c r="C4" s="44" t="s">
        <v>750</v>
      </c>
      <c r="D4" s="46" t="s">
        <v>1269</v>
      </c>
      <c r="E4" s="47"/>
      <c r="F4" s="48"/>
      <c r="G4" s="49" t="s">
        <v>1270</v>
      </c>
      <c r="H4" s="50"/>
      <c r="I4" s="62" t="s">
        <v>1271</v>
      </c>
    </row>
    <row r="5" s="35" customFormat="1" ht="30" customHeight="1" spans="1:9">
      <c r="A5" s="44"/>
      <c r="B5" s="51"/>
      <c r="C5" s="44"/>
      <c r="D5" s="49" t="s">
        <v>34</v>
      </c>
      <c r="E5" s="49" t="s">
        <v>1223</v>
      </c>
      <c r="F5" s="49" t="s">
        <v>1272</v>
      </c>
      <c r="G5" s="52" t="s">
        <v>1273</v>
      </c>
      <c r="H5" s="53" t="s">
        <v>1274</v>
      </c>
      <c r="I5" s="65"/>
    </row>
    <row r="6" s="35" customFormat="1" ht="66" customHeight="1" spans="1:9">
      <c r="A6" s="44">
        <v>512002</v>
      </c>
      <c r="B6" s="44" t="s">
        <v>1275</v>
      </c>
      <c r="C6" s="44" t="s">
        <v>1175</v>
      </c>
      <c r="D6" s="49">
        <f>E6+F6</f>
        <v>18000</v>
      </c>
      <c r="E6" s="49"/>
      <c r="F6" s="49">
        <v>18000</v>
      </c>
      <c r="G6" s="49">
        <v>18000</v>
      </c>
      <c r="H6" s="53">
        <v>1</v>
      </c>
      <c r="I6" s="65"/>
    </row>
    <row r="7" s="35" customFormat="1" ht="30" customHeight="1" spans="1:9">
      <c r="A7" s="44">
        <v>512002</v>
      </c>
      <c r="B7" s="44" t="s">
        <v>1190</v>
      </c>
      <c r="C7" s="44" t="s">
        <v>1189</v>
      </c>
      <c r="D7" s="49">
        <f t="shared" ref="D7:D17" si="0">E7+F7</f>
        <v>7500</v>
      </c>
      <c r="E7" s="49"/>
      <c r="F7" s="49">
        <v>7500</v>
      </c>
      <c r="G7" s="49">
        <v>7500</v>
      </c>
      <c r="H7" s="53">
        <v>1</v>
      </c>
      <c r="I7" s="65"/>
    </row>
    <row r="8" s="35" customFormat="1" ht="57" customHeight="1" spans="1:9">
      <c r="A8" s="44">
        <v>512002</v>
      </c>
      <c r="B8" s="44" t="s">
        <v>1195</v>
      </c>
      <c r="C8" s="44" t="s">
        <v>1194</v>
      </c>
      <c r="D8" s="49">
        <f t="shared" si="0"/>
        <v>5000</v>
      </c>
      <c r="E8" s="49"/>
      <c r="F8" s="49">
        <v>5000</v>
      </c>
      <c r="G8" s="49">
        <v>5000</v>
      </c>
      <c r="H8" s="53">
        <v>1</v>
      </c>
      <c r="I8" s="65"/>
    </row>
    <row r="9" s="35" customFormat="1" ht="30" customHeight="1" spans="1:9">
      <c r="A9" s="44">
        <v>512002</v>
      </c>
      <c r="B9" s="44" t="s">
        <v>1275</v>
      </c>
      <c r="C9" s="44" t="s">
        <v>1205</v>
      </c>
      <c r="D9" s="49">
        <f t="shared" si="0"/>
        <v>9000</v>
      </c>
      <c r="E9" s="49"/>
      <c r="F9" s="49">
        <v>9000</v>
      </c>
      <c r="G9" s="49">
        <v>9000</v>
      </c>
      <c r="H9" s="53">
        <v>1</v>
      </c>
      <c r="I9" s="65"/>
    </row>
    <row r="10" s="35" customFormat="1" ht="30" customHeight="1" spans="1:9">
      <c r="A10" s="44">
        <v>512002</v>
      </c>
      <c r="B10" s="44" t="s">
        <v>1276</v>
      </c>
      <c r="C10" s="44" t="s">
        <v>1196</v>
      </c>
      <c r="D10" s="49">
        <f t="shared" si="0"/>
        <v>12000</v>
      </c>
      <c r="E10" s="49"/>
      <c r="F10" s="54">
        <v>12000</v>
      </c>
      <c r="G10" s="54">
        <v>12000</v>
      </c>
      <c r="H10" s="53">
        <v>1</v>
      </c>
      <c r="I10" s="65"/>
    </row>
    <row r="11" s="35" customFormat="1" ht="30" customHeight="1" spans="1:9">
      <c r="A11" s="44">
        <v>512002</v>
      </c>
      <c r="B11" s="44" t="s">
        <v>1275</v>
      </c>
      <c r="C11" s="44" t="s">
        <v>1217</v>
      </c>
      <c r="D11" s="49">
        <f t="shared" si="0"/>
        <v>5000</v>
      </c>
      <c r="E11" s="49"/>
      <c r="F11" s="54">
        <v>5000</v>
      </c>
      <c r="G11" s="54">
        <v>5000</v>
      </c>
      <c r="H11" s="53">
        <v>1</v>
      </c>
      <c r="I11" s="65"/>
    </row>
    <row r="12" s="35" customFormat="1" ht="30" customHeight="1" spans="1:9">
      <c r="A12" s="44">
        <v>512002</v>
      </c>
      <c r="B12" s="44" t="s">
        <v>1275</v>
      </c>
      <c r="C12" s="44" t="s">
        <v>1227</v>
      </c>
      <c r="D12" s="49">
        <f t="shared" si="0"/>
        <v>3000</v>
      </c>
      <c r="E12" s="49"/>
      <c r="F12" s="54">
        <v>3000</v>
      </c>
      <c r="G12" s="54">
        <v>3000</v>
      </c>
      <c r="H12" s="53">
        <v>1</v>
      </c>
      <c r="I12" s="65"/>
    </row>
    <row r="13" s="35" customFormat="1" ht="30" customHeight="1" spans="1:9">
      <c r="A13" s="44">
        <v>512002</v>
      </c>
      <c r="B13" s="44" t="s">
        <v>1214</v>
      </c>
      <c r="C13" s="55" t="s">
        <v>1233</v>
      </c>
      <c r="D13" s="49">
        <f t="shared" si="0"/>
        <v>3000</v>
      </c>
      <c r="E13" s="56"/>
      <c r="F13" s="57">
        <v>3000</v>
      </c>
      <c r="G13" s="57">
        <v>3000</v>
      </c>
      <c r="H13" s="53">
        <v>1</v>
      </c>
      <c r="I13" s="66"/>
    </row>
    <row r="14" s="35" customFormat="1" ht="30" customHeight="1" spans="1:9">
      <c r="A14" s="44">
        <v>512002</v>
      </c>
      <c r="B14" s="44" t="s">
        <v>1238</v>
      </c>
      <c r="C14" s="55" t="s">
        <v>1242</v>
      </c>
      <c r="D14" s="49">
        <f t="shared" si="0"/>
        <v>10000</v>
      </c>
      <c r="E14" s="56"/>
      <c r="F14" s="57">
        <v>10000</v>
      </c>
      <c r="G14" s="57">
        <v>10000</v>
      </c>
      <c r="H14" s="53">
        <v>1</v>
      </c>
      <c r="I14" s="66"/>
    </row>
    <row r="15" s="35" customFormat="1" ht="30" customHeight="1" spans="1:9">
      <c r="A15" s="44">
        <v>512002</v>
      </c>
      <c r="B15" s="44" t="s">
        <v>1245</v>
      </c>
      <c r="C15" s="55" t="s">
        <v>1244</v>
      </c>
      <c r="D15" s="49">
        <f t="shared" si="0"/>
        <v>4000</v>
      </c>
      <c r="E15" s="56"/>
      <c r="F15" s="57">
        <v>4000</v>
      </c>
      <c r="G15" s="57">
        <v>4000</v>
      </c>
      <c r="H15" s="53">
        <v>1</v>
      </c>
      <c r="I15" s="66"/>
    </row>
    <row r="16" s="35" customFormat="1" ht="30" customHeight="1" spans="1:9">
      <c r="A16" s="45">
        <v>512002</v>
      </c>
      <c r="B16" s="45" t="s">
        <v>1245</v>
      </c>
      <c r="C16" s="58" t="s">
        <v>1247</v>
      </c>
      <c r="D16" s="59">
        <f t="shared" si="0"/>
        <v>4000</v>
      </c>
      <c r="E16" s="60"/>
      <c r="F16" s="61">
        <v>4000</v>
      </c>
      <c r="G16" s="61">
        <v>4000</v>
      </c>
      <c r="H16" s="62">
        <v>1</v>
      </c>
      <c r="I16" s="67"/>
    </row>
    <row r="17" s="35" customFormat="1" ht="30" customHeight="1" spans="1:9">
      <c r="A17" s="44">
        <v>512002</v>
      </c>
      <c r="B17" s="44" t="s">
        <v>1277</v>
      </c>
      <c r="C17" s="63" t="s">
        <v>1218</v>
      </c>
      <c r="D17" s="49">
        <f t="shared" si="0"/>
        <v>379</v>
      </c>
      <c r="E17" s="22">
        <v>379</v>
      </c>
      <c r="F17" s="57"/>
      <c r="G17" s="57">
        <v>379</v>
      </c>
      <c r="H17" s="53">
        <v>1</v>
      </c>
      <c r="I17" s="66"/>
    </row>
    <row r="18" s="15" customFormat="1" ht="54" customHeight="1" spans="1:9">
      <c r="A18" s="64" t="s">
        <v>1278</v>
      </c>
      <c r="B18" s="64"/>
      <c r="C18" s="64"/>
      <c r="D18" s="64"/>
      <c r="E18" s="64"/>
      <c r="F18" s="64"/>
      <c r="G18" s="64"/>
      <c r="H18" s="64"/>
      <c r="I18" s="64"/>
    </row>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sheetData>
  <sheetProtection selectLockedCells="1" selectUnlockedCells="1"/>
  <mergeCells count="9">
    <mergeCell ref="A2:I2"/>
    <mergeCell ref="G3:H3"/>
    <mergeCell ref="D4:F4"/>
    <mergeCell ref="G4:H4"/>
    <mergeCell ref="A18:I18"/>
    <mergeCell ref="A4:A5"/>
    <mergeCell ref="B4:B5"/>
    <mergeCell ref="C4:C5"/>
    <mergeCell ref="I4:I5"/>
  </mergeCells>
  <conditionalFormatting sqref="C16">
    <cfRule type="duplicateValues" dxfId="0" priority="1"/>
  </conditionalFormatting>
  <conditionalFormatting sqref="C17">
    <cfRule type="duplicateValues" dxfId="0" priority="2"/>
  </conditionalFormatting>
  <conditionalFormatting sqref="C13:C15">
    <cfRule type="duplicateValues" dxfId="0" priority="3"/>
  </conditionalFormatting>
  <printOptions horizontalCentered="1"/>
  <pageMargins left="0.590277777777778" right="0.590277777777778" top="0.786805555555556" bottom="0.786805555555556" header="0.5" footer="0.5"/>
  <pageSetup paperSize="9" scale="77" orientation="portrait" horizontalDpi="600"/>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95"/>
  <sheetViews>
    <sheetView showZeros="0" view="pageBreakPreview" zoomScaleNormal="100" workbookViewId="0">
      <selection activeCell="A1" sqref="A1"/>
    </sheetView>
  </sheetViews>
  <sheetFormatPr defaultColWidth="9" defaultRowHeight="13.5" outlineLevelCol="4"/>
  <cols>
    <col min="1" max="1" width="46.625" style="15" customWidth="1"/>
    <col min="2" max="2" width="12.25" style="15" customWidth="1"/>
    <col min="3" max="3" width="15.875" style="15" customWidth="1"/>
    <col min="4" max="4" width="23" style="15" customWidth="1"/>
    <col min="5" max="5" width="17" style="15" customWidth="1"/>
    <col min="6" max="16384" width="9" style="15"/>
  </cols>
  <sheetData>
    <row r="1" s="24" customFormat="1" ht="24" customHeight="1" spans="1:1">
      <c r="A1" s="28" t="s">
        <v>1279</v>
      </c>
    </row>
    <row r="2" s="25" customFormat="1" ht="42" customHeight="1" spans="1:5">
      <c r="A2" s="3" t="s">
        <v>1280</v>
      </c>
      <c r="B2" s="3"/>
      <c r="C2" s="3"/>
      <c r="D2" s="3"/>
      <c r="E2" s="3"/>
    </row>
    <row r="3" s="26" customFormat="1" ht="27" customHeight="1" spans="1:5">
      <c r="A3" s="29" t="s">
        <v>2</v>
      </c>
      <c r="B3" s="29"/>
      <c r="C3" s="29"/>
      <c r="D3" s="29"/>
      <c r="E3" s="29"/>
    </row>
    <row r="4" s="15" customFormat="1" ht="25" customHeight="1" spans="1:5">
      <c r="A4" s="20" t="s">
        <v>1123</v>
      </c>
      <c r="B4" s="20" t="s">
        <v>1054</v>
      </c>
      <c r="C4" s="20" t="s">
        <v>1091</v>
      </c>
      <c r="D4" s="20" t="s">
        <v>1092</v>
      </c>
      <c r="E4" s="20" t="s">
        <v>1281</v>
      </c>
    </row>
    <row r="5" s="27" customFormat="1" ht="24" customHeight="1" spans="1:5">
      <c r="A5" s="19" t="s">
        <v>1282</v>
      </c>
      <c r="B5" s="30" t="s">
        <v>1055</v>
      </c>
      <c r="C5" s="31">
        <f>C6+C7</f>
        <v>884419</v>
      </c>
      <c r="D5" s="31">
        <f>D6+D7</f>
        <v>884419</v>
      </c>
      <c r="E5" s="31"/>
    </row>
    <row r="6" s="15" customFormat="1" ht="24" customHeight="1" spans="1:5">
      <c r="A6" s="22" t="s">
        <v>1283</v>
      </c>
      <c r="B6" s="20" t="s">
        <v>1056</v>
      </c>
      <c r="C6" s="21">
        <v>323495</v>
      </c>
      <c r="D6" s="21">
        <v>323495</v>
      </c>
      <c r="E6" s="21"/>
    </row>
    <row r="7" s="15" customFormat="1" ht="24" customHeight="1" spans="1:5">
      <c r="A7" s="22" t="s">
        <v>1284</v>
      </c>
      <c r="B7" s="20" t="s">
        <v>1057</v>
      </c>
      <c r="C7" s="21">
        <v>560924</v>
      </c>
      <c r="D7" s="21">
        <v>560924</v>
      </c>
      <c r="E7" s="21"/>
    </row>
    <row r="8" s="27" customFormat="1" ht="24" customHeight="1" spans="1:5">
      <c r="A8" s="19" t="s">
        <v>1285</v>
      </c>
      <c r="B8" s="30" t="s">
        <v>1058</v>
      </c>
      <c r="C8" s="31"/>
      <c r="D8" s="31"/>
      <c r="E8" s="31"/>
    </row>
    <row r="9" s="15" customFormat="1" ht="24" customHeight="1" spans="1:5">
      <c r="A9" s="22" t="s">
        <v>1283</v>
      </c>
      <c r="B9" s="20" t="s">
        <v>1059</v>
      </c>
      <c r="C9" s="21"/>
      <c r="D9" s="21"/>
      <c r="E9" s="21"/>
    </row>
    <row r="10" s="15" customFormat="1" ht="24" customHeight="1" spans="1:5">
      <c r="A10" s="22" t="s">
        <v>1284</v>
      </c>
      <c r="B10" s="20" t="s">
        <v>1060</v>
      </c>
      <c r="C10" s="21"/>
      <c r="D10" s="21"/>
      <c r="E10" s="21"/>
    </row>
    <row r="11" ht="42" customHeight="1" spans="1:5">
      <c r="A11" s="23" t="s">
        <v>1286</v>
      </c>
      <c r="B11" s="23"/>
      <c r="C11" s="23"/>
      <c r="D11" s="23"/>
      <c r="E11" s="23"/>
    </row>
    <row r="12" ht="24" customHeight="1"/>
    <row r="13" ht="24" customHeight="1"/>
    <row r="14" ht="24" customHeight="1"/>
    <row r="15" ht="24" customHeight="1"/>
    <row r="16" ht="24"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mergeCells count="3">
    <mergeCell ref="A2:E2"/>
    <mergeCell ref="A3:E3"/>
    <mergeCell ref="A11:E11"/>
  </mergeCells>
  <printOptions horizontalCentered="1"/>
  <pageMargins left="0.590277777777778" right="0.590277777777778" top="0.786805555555556" bottom="0.786805555555556" header="0.5" footer="0.5"/>
  <pageSetup paperSize="9" scale="73" orientation="portrait" horizontalDpi="600"/>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7"/>
  <sheetViews>
    <sheetView showZeros="0" view="pageBreakPreview" zoomScaleNormal="100" workbookViewId="0">
      <selection activeCell="A6" sqref="A6"/>
    </sheetView>
  </sheetViews>
  <sheetFormatPr defaultColWidth="9" defaultRowHeight="13.5" outlineLevelCol="4"/>
  <cols>
    <col min="1" max="1" width="41" style="15" customWidth="1"/>
    <col min="2" max="3" width="10.375" style="15" customWidth="1"/>
    <col min="4" max="4" width="12.75" style="15" customWidth="1"/>
    <col min="5" max="5" width="10.375" style="15" customWidth="1"/>
    <col min="6" max="6" width="11.375" style="15" customWidth="1"/>
    <col min="7" max="16384" width="9" style="15"/>
  </cols>
  <sheetData>
    <row r="1" s="1" customFormat="1" ht="24" customHeight="1" spans="1:2">
      <c r="A1" s="1" t="s">
        <v>1287</v>
      </c>
      <c r="B1" s="2"/>
    </row>
    <row r="2" s="12" customFormat="1" ht="42" customHeight="1" spans="1:5">
      <c r="A2" s="3" t="s">
        <v>1288</v>
      </c>
      <c r="B2" s="3"/>
      <c r="C2" s="3"/>
      <c r="D2" s="3"/>
      <c r="E2" s="3"/>
    </row>
    <row r="3" s="13" customFormat="1" ht="27" customHeight="1" spans="1:5">
      <c r="A3" s="16" t="s">
        <v>2</v>
      </c>
      <c r="B3" s="16"/>
      <c r="C3" s="16"/>
      <c r="D3" s="16"/>
      <c r="E3" s="16"/>
    </row>
    <row r="4" s="14" customFormat="1" ht="24" customHeight="1" spans="1:5">
      <c r="A4" s="10" t="s">
        <v>1123</v>
      </c>
      <c r="B4" s="10" t="s">
        <v>1054</v>
      </c>
      <c r="C4" s="10" t="s">
        <v>1091</v>
      </c>
      <c r="D4" s="10" t="s">
        <v>1092</v>
      </c>
      <c r="E4" s="10" t="s">
        <v>1281</v>
      </c>
    </row>
    <row r="5" s="14" customFormat="1" ht="36" customHeight="1" spans="1:5">
      <c r="A5" s="17" t="s">
        <v>1282</v>
      </c>
      <c r="B5" s="10" t="s">
        <v>1055</v>
      </c>
      <c r="C5" s="18">
        <f>C6+C7</f>
        <v>884419</v>
      </c>
      <c r="D5" s="18">
        <f>D6+D7</f>
        <v>884419</v>
      </c>
      <c r="E5" s="18"/>
    </row>
    <row r="6" s="14" customFormat="1" ht="62" customHeight="1" spans="1:5">
      <c r="A6" s="11" t="s">
        <v>1283</v>
      </c>
      <c r="B6" s="10" t="s">
        <v>1056</v>
      </c>
      <c r="C6" s="18">
        <v>323495</v>
      </c>
      <c r="D6" s="18">
        <v>323495</v>
      </c>
      <c r="E6" s="18"/>
    </row>
    <row r="7" s="14" customFormat="1" ht="24" customHeight="1" spans="1:5">
      <c r="A7" s="11" t="s">
        <v>1284</v>
      </c>
      <c r="B7" s="10" t="s">
        <v>1057</v>
      </c>
      <c r="C7" s="18">
        <v>560924</v>
      </c>
      <c r="D7" s="18">
        <v>560924</v>
      </c>
      <c r="E7" s="18"/>
    </row>
    <row r="8" s="15" customFormat="1" ht="25" customHeight="1" spans="1:5">
      <c r="A8" s="19" t="s">
        <v>1289</v>
      </c>
      <c r="B8" s="20" t="s">
        <v>1058</v>
      </c>
      <c r="C8" s="21"/>
      <c r="D8" s="21"/>
      <c r="E8" s="21"/>
    </row>
    <row r="9" s="15" customFormat="1" ht="25" customHeight="1" spans="1:5">
      <c r="A9" s="22" t="s">
        <v>1283</v>
      </c>
      <c r="B9" s="20" t="s">
        <v>1059</v>
      </c>
      <c r="C9" s="21"/>
      <c r="D9" s="21"/>
      <c r="E9" s="21"/>
    </row>
    <row r="10" s="15" customFormat="1" ht="25" customHeight="1" spans="1:5">
      <c r="A10" s="22" t="s">
        <v>1284</v>
      </c>
      <c r="B10" s="20" t="s">
        <v>1060</v>
      </c>
      <c r="C10" s="21"/>
      <c r="D10" s="21"/>
      <c r="E10" s="21"/>
    </row>
    <row r="11" s="15" customFormat="1" ht="25" customHeight="1" spans="1:5">
      <c r="A11" s="22" t="s">
        <v>1290</v>
      </c>
      <c r="B11" s="20" t="s">
        <v>1291</v>
      </c>
      <c r="C11" s="21"/>
      <c r="D11" s="21"/>
      <c r="E11" s="21"/>
    </row>
    <row r="12" s="15" customFormat="1" ht="25" customHeight="1" spans="1:5">
      <c r="A12" s="22" t="s">
        <v>1283</v>
      </c>
      <c r="B12" s="20" t="s">
        <v>1102</v>
      </c>
      <c r="C12" s="21">
        <v>0</v>
      </c>
      <c r="D12" s="21">
        <v>0</v>
      </c>
      <c r="E12" s="21"/>
    </row>
    <row r="13" s="15" customFormat="1" ht="25" customHeight="1" spans="1:5">
      <c r="A13" s="22" t="s">
        <v>1284</v>
      </c>
      <c r="B13" s="20" t="s">
        <v>1292</v>
      </c>
      <c r="C13" s="21"/>
      <c r="D13" s="21"/>
      <c r="E13" s="21"/>
    </row>
    <row r="14" s="15" customFormat="1" ht="25" customHeight="1" spans="1:5">
      <c r="A14" s="19" t="s">
        <v>1293</v>
      </c>
      <c r="B14" s="20" t="s">
        <v>1294</v>
      </c>
      <c r="C14" s="21"/>
      <c r="D14" s="21"/>
      <c r="E14" s="21"/>
    </row>
    <row r="15" s="15" customFormat="1" ht="25" customHeight="1" spans="1:5">
      <c r="A15" s="22" t="s">
        <v>1283</v>
      </c>
      <c r="B15" s="20" t="s">
        <v>1106</v>
      </c>
      <c r="C15" s="21"/>
      <c r="D15" s="21"/>
      <c r="E15" s="21"/>
    </row>
    <row r="16" s="15" customFormat="1" ht="25" customHeight="1" spans="1:5">
      <c r="A16" s="22" t="s">
        <v>1284</v>
      </c>
      <c r="B16" s="20" t="s">
        <v>1295</v>
      </c>
      <c r="C16" s="21"/>
      <c r="D16" s="21"/>
      <c r="E16" s="21"/>
    </row>
    <row r="17" ht="49" customHeight="1" spans="1:5">
      <c r="A17" s="23" t="s">
        <v>1296</v>
      </c>
      <c r="B17" s="23"/>
      <c r="C17" s="23"/>
      <c r="D17" s="23"/>
      <c r="E17" s="23"/>
    </row>
  </sheetData>
  <mergeCells count="3">
    <mergeCell ref="A2:E2"/>
    <mergeCell ref="A3:E3"/>
    <mergeCell ref="A17:E17"/>
  </mergeCells>
  <printOptions horizontalCentered="1"/>
  <pageMargins left="0.751388888888889" right="0.751388888888889" top="1" bottom="1" header="0.511805555555556" footer="0.511805555555556"/>
  <pageSetup paperSize="9" scale="95" fitToHeight="0" orientation="portrait" horizontalDpi="600"/>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
  <sheetViews>
    <sheetView workbookViewId="0">
      <selection activeCell="A5" sqref="A5"/>
    </sheetView>
  </sheetViews>
  <sheetFormatPr defaultColWidth="9" defaultRowHeight="14.25" outlineLevelCol="4"/>
  <cols>
    <col min="1" max="1" width="10.75" customWidth="1"/>
    <col min="2" max="4" width="22.625" customWidth="1"/>
  </cols>
  <sheetData>
    <row r="1" ht="33" customHeight="1" spans="1:5">
      <c r="A1" s="1" t="s">
        <v>1297</v>
      </c>
      <c r="B1" s="2"/>
      <c r="C1" s="1"/>
      <c r="D1" s="1"/>
      <c r="E1" s="1"/>
    </row>
    <row r="2" ht="42" customHeight="1" spans="1:5">
      <c r="A2" s="3" t="s">
        <v>1298</v>
      </c>
      <c r="B2" s="3"/>
      <c r="C2" s="3"/>
      <c r="D2" s="3"/>
      <c r="E2" s="7"/>
    </row>
    <row r="3" ht="23" customHeight="1" spans="2:5">
      <c r="B3" s="8"/>
      <c r="C3" s="8"/>
      <c r="D3" s="8" t="s">
        <v>2</v>
      </c>
      <c r="E3" s="8"/>
    </row>
    <row r="4" ht="43" customHeight="1" spans="1:4">
      <c r="A4" s="9" t="s">
        <v>1123</v>
      </c>
      <c r="B4" s="9" t="s">
        <v>34</v>
      </c>
      <c r="C4" s="9" t="s">
        <v>1223</v>
      </c>
      <c r="D4" s="9" t="s">
        <v>1272</v>
      </c>
    </row>
    <row r="5" ht="43" customHeight="1" spans="1:4">
      <c r="A5" s="10" t="s">
        <v>1299</v>
      </c>
      <c r="B5" s="11">
        <v>158190</v>
      </c>
      <c r="C5" s="11">
        <v>49700</v>
      </c>
      <c r="D5" s="11">
        <v>108490</v>
      </c>
    </row>
    <row r="6" ht="43" customHeight="1" spans="1:4">
      <c r="A6" s="10" t="s">
        <v>1300</v>
      </c>
      <c r="B6" s="11">
        <v>101795</v>
      </c>
      <c r="C6" s="11">
        <v>58775</v>
      </c>
      <c r="D6" s="11">
        <v>43020</v>
      </c>
    </row>
    <row r="7" ht="43" customHeight="1" spans="1:4">
      <c r="A7" s="10" t="s">
        <v>1301</v>
      </c>
      <c r="B7" s="11">
        <v>132606</v>
      </c>
      <c r="C7" s="11">
        <v>54056</v>
      </c>
      <c r="D7" s="11">
        <v>78550</v>
      </c>
    </row>
    <row r="8" ht="43" customHeight="1" spans="1:4">
      <c r="A8" s="10" t="s">
        <v>1302</v>
      </c>
      <c r="B8" s="11">
        <v>55975</v>
      </c>
      <c r="C8" s="11">
        <v>31945</v>
      </c>
      <c r="D8" s="11">
        <v>24030</v>
      </c>
    </row>
    <row r="9" ht="43" customHeight="1" spans="1:4">
      <c r="A9" s="10" t="s">
        <v>1303</v>
      </c>
      <c r="B9" s="11">
        <v>69657</v>
      </c>
      <c r="C9" s="11">
        <v>25120</v>
      </c>
      <c r="D9" s="11">
        <v>44537</v>
      </c>
    </row>
    <row r="10" ht="43" customHeight="1" spans="1:4">
      <c r="A10" s="10" t="s">
        <v>1304</v>
      </c>
      <c r="B10" s="11">
        <v>113300</v>
      </c>
      <c r="C10" s="11">
        <v>57490</v>
      </c>
      <c r="D10" s="11">
        <v>55810</v>
      </c>
    </row>
    <row r="11" ht="43" customHeight="1" spans="1:4">
      <c r="A11" s="10" t="s">
        <v>1305</v>
      </c>
      <c r="B11" s="11">
        <v>51817</v>
      </c>
      <c r="C11" s="11">
        <v>28174</v>
      </c>
      <c r="D11" s="11">
        <v>23643</v>
      </c>
    </row>
    <row r="12" ht="43" customHeight="1" spans="1:4">
      <c r="A12" s="10" t="s">
        <v>1306</v>
      </c>
      <c r="B12" s="11">
        <v>34146</v>
      </c>
      <c r="C12" s="11">
        <v>29930</v>
      </c>
      <c r="D12" s="11">
        <v>4216</v>
      </c>
    </row>
    <row r="13" ht="43" customHeight="1" spans="1:4">
      <c r="A13" s="10" t="s">
        <v>1307</v>
      </c>
      <c r="B13" s="11">
        <v>2146</v>
      </c>
      <c r="C13" s="11">
        <v>970</v>
      </c>
      <c r="D13" s="11">
        <v>1176</v>
      </c>
    </row>
    <row r="14" ht="43" customHeight="1" spans="1:4">
      <c r="A14" s="10" t="s">
        <v>1308</v>
      </c>
      <c r="B14" s="11">
        <v>65166</v>
      </c>
      <c r="C14" s="11">
        <v>5640</v>
      </c>
      <c r="D14" s="11">
        <v>59526</v>
      </c>
    </row>
  </sheetData>
  <mergeCells count="1">
    <mergeCell ref="A2:D2"/>
  </mergeCells>
  <pageMargins left="0.75" right="0.75" top="1" bottom="1" header="0.5" footer="0.5"/>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
  <sheetViews>
    <sheetView tabSelected="1" workbookViewId="0">
      <selection activeCell="D7" sqref="D7"/>
    </sheetView>
  </sheetViews>
  <sheetFormatPr defaultColWidth="9" defaultRowHeight="14.25" outlineLevelCol="3"/>
  <cols>
    <col min="1" max="4" width="20.5" customWidth="1"/>
  </cols>
  <sheetData>
    <row r="1" ht="26" customHeight="1" spans="1:4">
      <c r="A1" s="1" t="s">
        <v>1309</v>
      </c>
      <c r="B1" s="2"/>
      <c r="C1" s="1"/>
      <c r="D1" s="1"/>
    </row>
    <row r="2" ht="27" spans="1:4">
      <c r="A2" s="3" t="s">
        <v>1310</v>
      </c>
      <c r="B2" s="3"/>
      <c r="C2" s="3"/>
      <c r="D2" s="3"/>
    </row>
    <row r="3" ht="32" customHeight="1" spans="4:4">
      <c r="D3" t="s">
        <v>2</v>
      </c>
    </row>
    <row r="4" ht="32" customHeight="1" spans="1:4">
      <c r="A4" s="4" t="s">
        <v>1311</v>
      </c>
      <c r="B4" s="4" t="s">
        <v>1312</v>
      </c>
      <c r="C4" s="4" t="s">
        <v>1313</v>
      </c>
      <c r="D4" s="4" t="s">
        <v>1314</v>
      </c>
    </row>
    <row r="5" ht="32" customHeight="1" spans="1:4">
      <c r="A5" s="5" t="s">
        <v>1315</v>
      </c>
      <c r="B5" s="6">
        <v>160559</v>
      </c>
      <c r="C5" s="6" t="s">
        <v>1272</v>
      </c>
      <c r="D5" s="6" t="s">
        <v>1316</v>
      </c>
    </row>
    <row r="6" ht="32" customHeight="1" spans="1:4">
      <c r="A6" s="5" t="s">
        <v>1317</v>
      </c>
      <c r="B6" s="6">
        <v>160562</v>
      </c>
      <c r="C6" s="6" t="s">
        <v>1272</v>
      </c>
      <c r="D6" s="6" t="s">
        <v>1318</v>
      </c>
    </row>
    <row r="7" ht="32" customHeight="1" spans="1:4">
      <c r="A7" s="5" t="s">
        <v>1319</v>
      </c>
      <c r="B7" s="6">
        <v>160623</v>
      </c>
      <c r="C7" s="6" t="s">
        <v>1272</v>
      </c>
      <c r="D7" s="6" t="s">
        <v>1320</v>
      </c>
    </row>
    <row r="8" ht="32" customHeight="1" spans="1:4">
      <c r="A8" s="5" t="s">
        <v>1321</v>
      </c>
      <c r="B8" s="6">
        <v>2005185</v>
      </c>
      <c r="C8" s="6" t="s">
        <v>1272</v>
      </c>
      <c r="D8" s="6" t="s">
        <v>1316</v>
      </c>
    </row>
    <row r="9" ht="32" customHeight="1" spans="1:4">
      <c r="A9" s="5" t="s">
        <v>1322</v>
      </c>
      <c r="B9" s="6">
        <v>2005381</v>
      </c>
      <c r="C9" s="6" t="s">
        <v>1272</v>
      </c>
      <c r="D9" s="6" t="s">
        <v>1323</v>
      </c>
    </row>
    <row r="10" ht="32" customHeight="1" spans="1:4">
      <c r="A10" s="5" t="s">
        <v>1324</v>
      </c>
      <c r="B10" s="6">
        <v>160738</v>
      </c>
      <c r="C10" s="6" t="s">
        <v>1272</v>
      </c>
      <c r="D10" s="6" t="s">
        <v>1318</v>
      </c>
    </row>
    <row r="11" ht="32" customHeight="1" spans="1:4">
      <c r="A11" s="5" t="s">
        <v>1325</v>
      </c>
      <c r="B11" s="6">
        <v>160739</v>
      </c>
      <c r="C11" s="6" t="s">
        <v>1272</v>
      </c>
      <c r="D11" s="6" t="s">
        <v>1316</v>
      </c>
    </row>
    <row r="12" ht="32" customHeight="1" spans="1:4">
      <c r="A12" s="5" t="s">
        <v>1326</v>
      </c>
      <c r="B12" s="6">
        <v>160740</v>
      </c>
      <c r="C12" s="6" t="s">
        <v>1272</v>
      </c>
      <c r="D12" s="6" t="s">
        <v>1320</v>
      </c>
    </row>
    <row r="13" ht="32" customHeight="1" spans="1:4">
      <c r="A13" s="5" t="s">
        <v>1327</v>
      </c>
      <c r="B13" s="6">
        <v>2005882</v>
      </c>
      <c r="C13" s="6" t="s">
        <v>1272</v>
      </c>
      <c r="D13" s="6" t="s">
        <v>1328</v>
      </c>
    </row>
    <row r="14" ht="32" customHeight="1" spans="1:4">
      <c r="A14" s="5" t="s">
        <v>1329</v>
      </c>
      <c r="B14" s="6">
        <v>104925</v>
      </c>
      <c r="C14" s="6" t="s">
        <v>1272</v>
      </c>
      <c r="D14" s="6" t="s">
        <v>1316</v>
      </c>
    </row>
    <row r="15" ht="32" customHeight="1" spans="1:4">
      <c r="A15" s="5" t="s">
        <v>1330</v>
      </c>
      <c r="B15" s="6">
        <v>104931</v>
      </c>
      <c r="C15" s="6" t="s">
        <v>1272</v>
      </c>
      <c r="D15" s="6" t="s">
        <v>1316</v>
      </c>
    </row>
  </sheetData>
  <mergeCells count="1">
    <mergeCell ref="A2:D2"/>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410"/>
  <sheetViews>
    <sheetView showZeros="0" view="pageBreakPreview" zoomScale="70" zoomScaleNormal="100" workbookViewId="0">
      <selection activeCell="A1" sqref="A1"/>
    </sheetView>
  </sheetViews>
  <sheetFormatPr defaultColWidth="10" defaultRowHeight="13.5" outlineLevelCol="1"/>
  <cols>
    <col min="1" max="1" width="55.8916666666667" style="474" customWidth="1"/>
    <col min="2" max="2" width="36.2416666666667" style="474" customWidth="1"/>
    <col min="3" max="16384" width="10" style="474"/>
  </cols>
  <sheetData>
    <row r="1" s="108" customFormat="1" ht="24" customHeight="1" spans="1:2">
      <c r="A1" s="475" t="s">
        <v>119</v>
      </c>
      <c r="B1" s="409"/>
    </row>
    <row r="2" s="472" customFormat="1" ht="42" customHeight="1" spans="1:2">
      <c r="A2" s="476" t="s">
        <v>120</v>
      </c>
      <c r="B2" s="477"/>
    </row>
    <row r="3" s="473" customFormat="1" ht="27" customHeight="1" spans="1:2">
      <c r="A3" s="478"/>
      <c r="B3" s="417" t="s">
        <v>2</v>
      </c>
    </row>
    <row r="4" s="474" customFormat="1" ht="18" customHeight="1" spans="1:2">
      <c r="A4" s="304" t="s">
        <v>3</v>
      </c>
      <c r="B4" s="479" t="s">
        <v>4</v>
      </c>
    </row>
    <row r="5" s="474" customFormat="1" ht="18" customHeight="1" spans="1:2">
      <c r="A5" s="480" t="s">
        <v>64</v>
      </c>
      <c r="B5" s="481">
        <v>249003</v>
      </c>
    </row>
    <row r="6" s="474" customFormat="1" ht="18" customHeight="1" spans="1:2">
      <c r="A6" s="482" t="s">
        <v>121</v>
      </c>
      <c r="B6" s="483">
        <v>26848</v>
      </c>
    </row>
    <row r="7" s="474" customFormat="1" ht="18" customHeight="1" spans="1:2">
      <c r="A7" s="482" t="s">
        <v>122</v>
      </c>
      <c r="B7" s="483">
        <v>1000</v>
      </c>
    </row>
    <row r="8" s="474" customFormat="1" ht="18" customHeight="1" spans="1:2">
      <c r="A8" s="482" t="s">
        <v>123</v>
      </c>
      <c r="B8" s="483">
        <v>473</v>
      </c>
    </row>
    <row r="9" s="474" customFormat="1" ht="18" customHeight="1" spans="1:2">
      <c r="A9" s="482" t="s">
        <v>124</v>
      </c>
      <c r="B9" s="483">
        <v>125</v>
      </c>
    </row>
    <row r="10" s="474" customFormat="1" ht="18" customHeight="1" spans="1:2">
      <c r="A10" s="482" t="s">
        <v>125</v>
      </c>
      <c r="B10" s="483">
        <v>142</v>
      </c>
    </row>
    <row r="11" s="474" customFormat="1" ht="18" customHeight="1" spans="1:2">
      <c r="A11" s="482" t="s">
        <v>126</v>
      </c>
      <c r="B11" s="483">
        <v>20</v>
      </c>
    </row>
    <row r="12" s="474" customFormat="1" ht="18" customHeight="1" spans="1:2">
      <c r="A12" s="482" t="s">
        <v>127</v>
      </c>
      <c r="B12" s="483">
        <v>13</v>
      </c>
    </row>
    <row r="13" s="474" customFormat="1" ht="18" customHeight="1" spans="1:2">
      <c r="A13" s="482" t="s">
        <v>128</v>
      </c>
      <c r="B13" s="483">
        <v>45</v>
      </c>
    </row>
    <row r="14" s="474" customFormat="1" ht="18" customHeight="1" spans="1:2">
      <c r="A14" s="482" t="s">
        <v>129</v>
      </c>
      <c r="B14" s="483">
        <v>182</v>
      </c>
    </row>
    <row r="15" s="474" customFormat="1" ht="18" customHeight="1" spans="1:2">
      <c r="A15" s="482" t="s">
        <v>130</v>
      </c>
      <c r="B15" s="483">
        <v>788</v>
      </c>
    </row>
    <row r="16" s="474" customFormat="1" ht="18" customHeight="1" spans="1:2">
      <c r="A16" s="482" t="s">
        <v>131</v>
      </c>
      <c r="B16" s="483">
        <v>433</v>
      </c>
    </row>
    <row r="17" s="474" customFormat="1" ht="18" customHeight="1" spans="1:2">
      <c r="A17" s="482" t="s">
        <v>132</v>
      </c>
      <c r="B17" s="483">
        <v>130</v>
      </c>
    </row>
    <row r="18" s="474" customFormat="1" ht="18" customHeight="1" spans="1:2">
      <c r="A18" s="482" t="s">
        <v>133</v>
      </c>
      <c r="B18" s="483">
        <v>152</v>
      </c>
    </row>
    <row r="19" s="474" customFormat="1" ht="18" customHeight="1" spans="1:2">
      <c r="A19" s="482" t="s">
        <v>134</v>
      </c>
      <c r="B19" s="483">
        <v>45</v>
      </c>
    </row>
    <row r="20" s="474" customFormat="1" ht="18" customHeight="1" spans="1:2">
      <c r="A20" s="482" t="s">
        <v>135</v>
      </c>
      <c r="B20" s="483">
        <v>28</v>
      </c>
    </row>
    <row r="21" s="474" customFormat="1" ht="18" customHeight="1" spans="1:2">
      <c r="A21" s="482" t="s">
        <v>136</v>
      </c>
      <c r="B21" s="483">
        <v>7329</v>
      </c>
    </row>
    <row r="22" s="474" customFormat="1" ht="18" customHeight="1" spans="1:2">
      <c r="A22" s="482" t="s">
        <v>137</v>
      </c>
      <c r="B22" s="483">
        <v>877</v>
      </c>
    </row>
    <row r="23" s="474" customFormat="1" ht="18" customHeight="1" spans="1:2">
      <c r="A23" s="482" t="s">
        <v>138</v>
      </c>
      <c r="B23" s="483">
        <v>527</v>
      </c>
    </row>
    <row r="24" s="474" customFormat="1" ht="18" customHeight="1" spans="1:2">
      <c r="A24" s="482" t="s">
        <v>139</v>
      </c>
      <c r="B24" s="483">
        <v>3941</v>
      </c>
    </row>
    <row r="25" s="474" customFormat="1" ht="18" customHeight="1" spans="1:2">
      <c r="A25" s="482" t="s">
        <v>140</v>
      </c>
      <c r="B25" s="483">
        <v>327</v>
      </c>
    </row>
    <row r="26" s="474" customFormat="1" ht="18" customHeight="1" spans="1:2">
      <c r="A26" s="482" t="s">
        <v>141</v>
      </c>
      <c r="B26" s="483">
        <v>1302</v>
      </c>
    </row>
    <row r="27" s="474" customFormat="1" ht="18" customHeight="1" spans="1:2">
      <c r="A27" s="482" t="s">
        <v>142</v>
      </c>
      <c r="B27" s="483">
        <v>354</v>
      </c>
    </row>
    <row r="28" s="474" customFormat="1" ht="18" customHeight="1" spans="1:2">
      <c r="A28" s="482" t="s">
        <v>143</v>
      </c>
      <c r="B28" s="483">
        <v>659</v>
      </c>
    </row>
    <row r="29" s="474" customFormat="1" ht="18" customHeight="1" spans="1:2">
      <c r="A29" s="482" t="s">
        <v>144</v>
      </c>
      <c r="B29" s="483">
        <v>348</v>
      </c>
    </row>
    <row r="30" s="474" customFormat="1" ht="18" customHeight="1" spans="1:2">
      <c r="A30" s="482" t="s">
        <v>145</v>
      </c>
      <c r="B30" s="483">
        <v>146</v>
      </c>
    </row>
    <row r="31" s="474" customFormat="1" ht="18" customHeight="1" spans="1:2">
      <c r="A31" s="482" t="s">
        <v>146</v>
      </c>
      <c r="B31" s="483">
        <v>2</v>
      </c>
    </row>
    <row r="32" s="474" customFormat="1" ht="18" customHeight="1" spans="1:2">
      <c r="A32" s="482" t="s">
        <v>147</v>
      </c>
      <c r="B32" s="483">
        <v>15</v>
      </c>
    </row>
    <row r="33" s="474" customFormat="1" ht="18" customHeight="1" spans="1:2">
      <c r="A33" s="482" t="s">
        <v>148</v>
      </c>
      <c r="B33" s="483">
        <v>111</v>
      </c>
    </row>
    <row r="34" s="474" customFormat="1" ht="18" customHeight="1" spans="1:2">
      <c r="A34" s="482" t="s">
        <v>149</v>
      </c>
      <c r="B34" s="483">
        <v>37</v>
      </c>
    </row>
    <row r="35" s="474" customFormat="1" ht="18" customHeight="1" spans="1:2">
      <c r="A35" s="482" t="s">
        <v>150</v>
      </c>
      <c r="B35" s="483">
        <v>549</v>
      </c>
    </row>
    <row r="36" s="474" customFormat="1" ht="18" customHeight="1" spans="1:2">
      <c r="A36" s="482" t="s">
        <v>151</v>
      </c>
      <c r="B36" s="483">
        <v>148</v>
      </c>
    </row>
    <row r="37" s="474" customFormat="1" ht="18" customHeight="1" spans="1:2">
      <c r="A37" s="482" t="s">
        <v>152</v>
      </c>
      <c r="B37" s="483">
        <v>80</v>
      </c>
    </row>
    <row r="38" s="474" customFormat="1" ht="18" customHeight="1" spans="1:2">
      <c r="A38" s="482" t="s">
        <v>153</v>
      </c>
      <c r="B38" s="483">
        <v>60</v>
      </c>
    </row>
    <row r="39" s="474" customFormat="1" ht="18" customHeight="1" spans="1:2">
      <c r="A39" s="482" t="s">
        <v>154</v>
      </c>
      <c r="B39" s="483">
        <v>100</v>
      </c>
    </row>
    <row r="40" s="474" customFormat="1" ht="18" customHeight="1" spans="1:2">
      <c r="A40" s="482" t="s">
        <v>155</v>
      </c>
      <c r="B40" s="483">
        <v>140</v>
      </c>
    </row>
    <row r="41" s="474" customFormat="1" ht="18" customHeight="1" spans="1:2">
      <c r="A41" s="482" t="s">
        <v>156</v>
      </c>
      <c r="B41" s="483">
        <v>7</v>
      </c>
    </row>
    <row r="42" s="474" customFormat="1" ht="18" customHeight="1" spans="1:2">
      <c r="A42" s="482" t="s">
        <v>157</v>
      </c>
      <c r="B42" s="483">
        <v>15</v>
      </c>
    </row>
    <row r="43" s="474" customFormat="1" ht="18" customHeight="1" spans="1:2">
      <c r="A43" s="482" t="s">
        <v>158</v>
      </c>
      <c r="B43" s="483">
        <v>1501</v>
      </c>
    </row>
    <row r="44" s="474" customFormat="1" ht="18" customHeight="1" spans="1:2">
      <c r="A44" s="482" t="s">
        <v>159</v>
      </c>
      <c r="B44" s="483">
        <v>398</v>
      </c>
    </row>
    <row r="45" s="474" customFormat="1" ht="18" customHeight="1" spans="1:2">
      <c r="A45" s="482" t="s">
        <v>160</v>
      </c>
      <c r="B45" s="483">
        <v>185</v>
      </c>
    </row>
    <row r="46" s="474" customFormat="1" ht="18" customHeight="1" spans="1:2">
      <c r="A46" s="482" t="s">
        <v>161</v>
      </c>
      <c r="B46" s="483">
        <v>8</v>
      </c>
    </row>
    <row r="47" s="474" customFormat="1" ht="18" customHeight="1" spans="1:2">
      <c r="A47" s="482" t="s">
        <v>162</v>
      </c>
      <c r="B47" s="483">
        <v>20</v>
      </c>
    </row>
    <row r="48" s="474" customFormat="1" ht="18" customHeight="1" spans="1:2">
      <c r="A48" s="482" t="s">
        <v>163</v>
      </c>
      <c r="B48" s="483">
        <v>486</v>
      </c>
    </row>
    <row r="49" s="474" customFormat="1" ht="18" customHeight="1" spans="1:2">
      <c r="A49" s="482" t="s">
        <v>164</v>
      </c>
      <c r="B49" s="483">
        <v>200</v>
      </c>
    </row>
    <row r="50" s="474" customFormat="1" ht="18" customHeight="1" spans="1:2">
      <c r="A50" s="482" t="s">
        <v>165</v>
      </c>
      <c r="B50" s="483">
        <v>112</v>
      </c>
    </row>
    <row r="51" s="474" customFormat="1" ht="18" customHeight="1" spans="1:2">
      <c r="A51" s="482" t="s">
        <v>166</v>
      </c>
      <c r="B51" s="483">
        <v>92</v>
      </c>
    </row>
    <row r="52" s="474" customFormat="1" ht="18" customHeight="1" spans="1:2">
      <c r="A52" s="482" t="s">
        <v>167</v>
      </c>
      <c r="B52" s="483">
        <v>600</v>
      </c>
    </row>
    <row r="53" s="474" customFormat="1" ht="18" customHeight="1" spans="1:2">
      <c r="A53" s="482" t="s">
        <v>168</v>
      </c>
      <c r="B53" s="483">
        <v>600</v>
      </c>
    </row>
    <row r="54" s="474" customFormat="1" ht="18" customHeight="1" spans="1:2">
      <c r="A54" s="482" t="s">
        <v>169</v>
      </c>
      <c r="B54" s="483">
        <v>618</v>
      </c>
    </row>
    <row r="55" s="474" customFormat="1" ht="18" customHeight="1" spans="1:2">
      <c r="A55" s="482" t="s">
        <v>170</v>
      </c>
      <c r="B55" s="483">
        <v>190</v>
      </c>
    </row>
    <row r="56" s="474" customFormat="1" ht="18" customHeight="1" spans="1:2">
      <c r="A56" s="482" t="s">
        <v>171</v>
      </c>
      <c r="B56" s="483">
        <v>26</v>
      </c>
    </row>
    <row r="57" s="474" customFormat="1" ht="18" customHeight="1" spans="1:2">
      <c r="A57" s="482" t="s">
        <v>172</v>
      </c>
      <c r="B57" s="483">
        <v>330</v>
      </c>
    </row>
    <row r="58" s="474" customFormat="1" ht="18" customHeight="1" spans="1:2">
      <c r="A58" s="482" t="s">
        <v>173</v>
      </c>
      <c r="B58" s="483">
        <v>6</v>
      </c>
    </row>
    <row r="59" s="474" customFormat="1" ht="18" customHeight="1" spans="1:2">
      <c r="A59" s="482" t="s">
        <v>174</v>
      </c>
      <c r="B59" s="483">
        <v>66</v>
      </c>
    </row>
    <row r="60" s="474" customFormat="1" ht="18" customHeight="1" spans="1:2">
      <c r="A60" s="482" t="s">
        <v>175</v>
      </c>
      <c r="B60" s="483">
        <v>2208</v>
      </c>
    </row>
    <row r="61" s="474" customFormat="1" ht="18" customHeight="1" spans="1:2">
      <c r="A61" s="482" t="s">
        <v>176</v>
      </c>
      <c r="B61" s="483">
        <v>1296</v>
      </c>
    </row>
    <row r="62" s="474" customFormat="1" ht="18" customHeight="1" spans="1:2">
      <c r="A62" s="482" t="s">
        <v>177</v>
      </c>
      <c r="B62" s="483">
        <v>885</v>
      </c>
    </row>
    <row r="63" s="474" customFormat="1" ht="18" customHeight="1" spans="1:2">
      <c r="A63" s="482" t="s">
        <v>178</v>
      </c>
      <c r="B63" s="483">
        <v>27</v>
      </c>
    </row>
    <row r="64" s="474" customFormat="1" ht="18" customHeight="1" spans="1:2">
      <c r="A64" s="482" t="s">
        <v>179</v>
      </c>
      <c r="B64" s="483">
        <v>1097</v>
      </c>
    </row>
    <row r="65" s="474" customFormat="1" ht="18" customHeight="1" spans="1:2">
      <c r="A65" s="482" t="s">
        <v>180</v>
      </c>
      <c r="B65" s="483">
        <v>373</v>
      </c>
    </row>
    <row r="66" s="474" customFormat="1" ht="18" customHeight="1" spans="1:2">
      <c r="A66" s="482" t="s">
        <v>181</v>
      </c>
      <c r="B66" s="483">
        <v>238</v>
      </c>
    </row>
    <row r="67" s="474" customFormat="1" ht="18" customHeight="1" spans="1:2">
      <c r="A67" s="482" t="s">
        <v>182</v>
      </c>
      <c r="B67" s="483">
        <v>375</v>
      </c>
    </row>
    <row r="68" s="474" customFormat="1" ht="18" customHeight="1" spans="1:2">
      <c r="A68" s="482" t="s">
        <v>183</v>
      </c>
      <c r="B68" s="483">
        <v>111</v>
      </c>
    </row>
    <row r="69" s="474" customFormat="1" ht="18" customHeight="1" spans="1:2">
      <c r="A69" s="482" t="s">
        <v>184</v>
      </c>
      <c r="B69" s="483">
        <v>13</v>
      </c>
    </row>
    <row r="70" s="474" customFormat="1" ht="18" customHeight="1" spans="1:2">
      <c r="A70" s="482" t="s">
        <v>185</v>
      </c>
      <c r="B70" s="483">
        <v>2</v>
      </c>
    </row>
    <row r="71" s="474" customFormat="1" ht="18" customHeight="1" spans="1:2">
      <c r="A71" s="482" t="s">
        <v>186</v>
      </c>
      <c r="B71" s="483">
        <v>11</v>
      </c>
    </row>
    <row r="72" s="474" customFormat="1" ht="18" customHeight="1" spans="1:2">
      <c r="A72" s="482" t="s">
        <v>187</v>
      </c>
      <c r="B72" s="483">
        <v>189</v>
      </c>
    </row>
    <row r="73" s="474" customFormat="1" ht="18" customHeight="1" spans="1:2">
      <c r="A73" s="482" t="s">
        <v>188</v>
      </c>
      <c r="B73" s="483">
        <v>119</v>
      </c>
    </row>
    <row r="74" s="474" customFormat="1" ht="18" customHeight="1" spans="1:2">
      <c r="A74" s="482" t="s">
        <v>189</v>
      </c>
      <c r="B74" s="483">
        <v>70</v>
      </c>
    </row>
    <row r="75" s="474" customFormat="1" ht="18" customHeight="1" spans="1:2">
      <c r="A75" s="482" t="s">
        <v>190</v>
      </c>
      <c r="B75" s="483">
        <v>107</v>
      </c>
    </row>
    <row r="76" s="474" customFormat="1" ht="18" customHeight="1" spans="1:2">
      <c r="A76" s="482" t="s">
        <v>191</v>
      </c>
      <c r="B76" s="483">
        <v>64</v>
      </c>
    </row>
    <row r="77" s="474" customFormat="1" ht="18" customHeight="1" spans="1:2">
      <c r="A77" s="482" t="s">
        <v>192</v>
      </c>
      <c r="B77" s="483">
        <v>39</v>
      </c>
    </row>
    <row r="78" s="474" customFormat="1" ht="18" customHeight="1" spans="1:2">
      <c r="A78" s="482" t="s">
        <v>193</v>
      </c>
      <c r="B78" s="483">
        <v>4</v>
      </c>
    </row>
    <row r="79" s="474" customFormat="1" ht="18" customHeight="1" spans="1:2">
      <c r="A79" s="482" t="s">
        <v>194</v>
      </c>
      <c r="B79" s="483">
        <v>421</v>
      </c>
    </row>
    <row r="80" s="474" customFormat="1" ht="18" customHeight="1" spans="1:2">
      <c r="A80" s="482" t="s">
        <v>195</v>
      </c>
      <c r="B80" s="483">
        <v>92</v>
      </c>
    </row>
    <row r="81" s="474" customFormat="1" ht="18" customHeight="1" spans="1:2">
      <c r="A81" s="482" t="s">
        <v>196</v>
      </c>
      <c r="B81" s="483">
        <v>236</v>
      </c>
    </row>
    <row r="82" s="474" customFormat="1" ht="18" customHeight="1" spans="1:2">
      <c r="A82" s="482" t="s">
        <v>197</v>
      </c>
      <c r="B82" s="483">
        <v>31</v>
      </c>
    </row>
    <row r="83" s="474" customFormat="1" ht="18" customHeight="1" spans="1:2">
      <c r="A83" s="482" t="s">
        <v>198</v>
      </c>
      <c r="B83" s="483">
        <v>62</v>
      </c>
    </row>
    <row r="84" s="474" customFormat="1" ht="18" customHeight="1" spans="1:2">
      <c r="A84" s="482" t="s">
        <v>199</v>
      </c>
      <c r="B84" s="483">
        <v>1059</v>
      </c>
    </row>
    <row r="85" s="474" customFormat="1" ht="18" customHeight="1" spans="1:2">
      <c r="A85" s="482" t="s">
        <v>200</v>
      </c>
      <c r="B85" s="483">
        <v>497</v>
      </c>
    </row>
    <row r="86" s="474" customFormat="1" ht="18" customHeight="1" spans="1:2">
      <c r="A86" s="482" t="s">
        <v>201</v>
      </c>
      <c r="B86" s="483">
        <v>484</v>
      </c>
    </row>
    <row r="87" s="474" customFormat="1" ht="18" customHeight="1" spans="1:2">
      <c r="A87" s="482" t="s">
        <v>202</v>
      </c>
      <c r="B87" s="483">
        <v>42</v>
      </c>
    </row>
    <row r="88" s="474" customFormat="1" ht="18" customHeight="1" spans="1:2">
      <c r="A88" s="482" t="s">
        <v>203</v>
      </c>
      <c r="B88" s="483">
        <v>36</v>
      </c>
    </row>
    <row r="89" s="474" customFormat="1" ht="18" customHeight="1" spans="1:2">
      <c r="A89" s="482" t="s">
        <v>204</v>
      </c>
      <c r="B89" s="483">
        <v>1414</v>
      </c>
    </row>
    <row r="90" s="474" customFormat="1" ht="18" customHeight="1" spans="1:2">
      <c r="A90" s="482" t="s">
        <v>205</v>
      </c>
      <c r="B90" s="483">
        <v>298</v>
      </c>
    </row>
    <row r="91" s="474" customFormat="1" ht="18" customHeight="1" spans="1:2">
      <c r="A91" s="482" t="s">
        <v>206</v>
      </c>
      <c r="B91" s="483">
        <v>701</v>
      </c>
    </row>
    <row r="92" s="474" customFormat="1" ht="18" customHeight="1" spans="1:2">
      <c r="A92" s="482" t="s">
        <v>207</v>
      </c>
      <c r="B92" s="483">
        <v>416</v>
      </c>
    </row>
    <row r="93" s="474" customFormat="1" ht="18" customHeight="1" spans="1:2">
      <c r="A93" s="482" t="s">
        <v>208</v>
      </c>
      <c r="B93" s="483">
        <v>1497</v>
      </c>
    </row>
    <row r="94" s="474" customFormat="1" ht="18" customHeight="1" spans="1:2">
      <c r="A94" s="482" t="s">
        <v>209</v>
      </c>
      <c r="B94" s="483">
        <v>196</v>
      </c>
    </row>
    <row r="95" s="474" customFormat="1" ht="18" customHeight="1" spans="1:2">
      <c r="A95" s="482" t="s">
        <v>210</v>
      </c>
      <c r="B95" s="483">
        <v>1223</v>
      </c>
    </row>
    <row r="96" s="474" customFormat="1" ht="18" customHeight="1" spans="1:2">
      <c r="A96" s="482" t="s">
        <v>211</v>
      </c>
      <c r="B96" s="483">
        <v>77</v>
      </c>
    </row>
    <row r="97" s="474" customFormat="1" ht="18" customHeight="1" spans="1:2">
      <c r="A97" s="482" t="s">
        <v>212</v>
      </c>
      <c r="B97" s="483">
        <v>252</v>
      </c>
    </row>
    <row r="98" s="474" customFormat="1" ht="18" customHeight="1" spans="1:2">
      <c r="A98" s="482" t="s">
        <v>213</v>
      </c>
      <c r="B98" s="483">
        <v>173</v>
      </c>
    </row>
    <row r="99" s="474" customFormat="1" ht="18" customHeight="1" spans="1:2">
      <c r="A99" s="482" t="s">
        <v>214</v>
      </c>
      <c r="B99" s="483">
        <v>37</v>
      </c>
    </row>
    <row r="100" s="474" customFormat="1" ht="18" customHeight="1" spans="1:2">
      <c r="A100" s="482" t="s">
        <v>215</v>
      </c>
      <c r="B100" s="483">
        <v>12</v>
      </c>
    </row>
    <row r="101" s="474" customFormat="1" ht="18" customHeight="1" spans="1:2">
      <c r="A101" s="482" t="s">
        <v>216</v>
      </c>
      <c r="B101" s="483">
        <v>17</v>
      </c>
    </row>
    <row r="102" s="474" customFormat="1" ht="18" customHeight="1" spans="1:2">
      <c r="A102" s="482" t="s">
        <v>217</v>
      </c>
      <c r="B102" s="483">
        <v>13</v>
      </c>
    </row>
    <row r="103" s="474" customFormat="1" ht="18" customHeight="1" spans="1:2">
      <c r="A103" s="482" t="s">
        <v>218</v>
      </c>
      <c r="B103" s="483">
        <v>1885</v>
      </c>
    </row>
    <row r="104" s="474" customFormat="1" ht="18" customHeight="1" spans="1:2">
      <c r="A104" s="482" t="s">
        <v>219</v>
      </c>
      <c r="B104" s="483">
        <v>271</v>
      </c>
    </row>
    <row r="105" s="474" customFormat="1" ht="18" customHeight="1" spans="1:2">
      <c r="A105" s="482" t="s">
        <v>220</v>
      </c>
      <c r="B105" s="483">
        <v>234</v>
      </c>
    </row>
    <row r="106" s="474" customFormat="1" ht="18" customHeight="1" spans="1:2">
      <c r="A106" s="482" t="s">
        <v>221</v>
      </c>
      <c r="B106" s="483">
        <v>3</v>
      </c>
    </row>
    <row r="107" s="474" customFormat="1" ht="18" customHeight="1" spans="1:2">
      <c r="A107" s="482" t="s">
        <v>222</v>
      </c>
      <c r="B107" s="483">
        <v>54</v>
      </c>
    </row>
    <row r="108" s="474" customFormat="1" ht="18" customHeight="1" spans="1:2">
      <c r="A108" s="482" t="s">
        <v>223</v>
      </c>
      <c r="B108" s="483">
        <v>1323</v>
      </c>
    </row>
    <row r="109" s="474" customFormat="1" ht="18" customHeight="1" spans="1:2">
      <c r="A109" s="482" t="s">
        <v>224</v>
      </c>
      <c r="B109" s="483">
        <v>2958</v>
      </c>
    </row>
    <row r="110" s="474" customFormat="1" ht="18" customHeight="1" spans="1:2">
      <c r="A110" s="482" t="s">
        <v>225</v>
      </c>
      <c r="B110" s="483">
        <v>2183</v>
      </c>
    </row>
    <row r="111" s="474" customFormat="1" ht="18" customHeight="1" spans="1:2">
      <c r="A111" s="482" t="s">
        <v>226</v>
      </c>
      <c r="B111" s="483">
        <v>247</v>
      </c>
    </row>
    <row r="112" s="474" customFormat="1" ht="18" customHeight="1" spans="1:2">
      <c r="A112" s="482" t="s">
        <v>227</v>
      </c>
      <c r="B112" s="483">
        <v>38</v>
      </c>
    </row>
    <row r="113" s="474" customFormat="1" ht="18" customHeight="1" spans="1:2">
      <c r="A113" s="482" t="s">
        <v>228</v>
      </c>
      <c r="B113" s="483">
        <v>60</v>
      </c>
    </row>
    <row r="114" s="474" customFormat="1" ht="18" customHeight="1" spans="1:2">
      <c r="A114" s="482" t="s">
        <v>229</v>
      </c>
      <c r="B114" s="483">
        <v>80</v>
      </c>
    </row>
    <row r="115" s="474" customFormat="1" ht="18" customHeight="1" spans="1:2">
      <c r="A115" s="482" t="s">
        <v>230</v>
      </c>
      <c r="B115" s="483">
        <v>10</v>
      </c>
    </row>
    <row r="116" s="474" customFormat="1" ht="18" customHeight="1" spans="1:2">
      <c r="A116" s="482" t="s">
        <v>231</v>
      </c>
      <c r="B116" s="483">
        <v>70</v>
      </c>
    </row>
    <row r="117" s="474" customFormat="1" ht="18" customHeight="1" spans="1:2">
      <c r="A117" s="482" t="s">
        <v>232</v>
      </c>
      <c r="B117" s="483">
        <v>242</v>
      </c>
    </row>
    <row r="118" s="474" customFormat="1" ht="18" customHeight="1" spans="1:2">
      <c r="A118" s="482" t="s">
        <v>233</v>
      </c>
      <c r="B118" s="483">
        <v>29</v>
      </c>
    </row>
    <row r="119" s="474" customFormat="1" ht="18" customHeight="1" spans="1:2">
      <c r="A119" s="482" t="s">
        <v>234</v>
      </c>
      <c r="B119" s="483">
        <v>704</v>
      </c>
    </row>
    <row r="120" s="474" customFormat="1" ht="18" customHeight="1" spans="1:2">
      <c r="A120" s="482" t="s">
        <v>235</v>
      </c>
      <c r="B120" s="483">
        <v>704</v>
      </c>
    </row>
    <row r="121" s="474" customFormat="1" ht="18" customHeight="1" spans="1:2">
      <c r="A121" s="482" t="s">
        <v>236</v>
      </c>
      <c r="B121" s="483">
        <v>211</v>
      </c>
    </row>
    <row r="122" s="474" customFormat="1" ht="18" customHeight="1" spans="1:2">
      <c r="A122" s="482" t="s">
        <v>237</v>
      </c>
      <c r="B122" s="483">
        <v>211</v>
      </c>
    </row>
    <row r="123" s="474" customFormat="1" ht="18" customHeight="1" spans="1:2">
      <c r="A123" s="482" t="s">
        <v>238</v>
      </c>
      <c r="B123" s="483">
        <v>201</v>
      </c>
    </row>
    <row r="124" s="474" customFormat="1" ht="18" customHeight="1" spans="1:2">
      <c r="A124" s="482" t="s">
        <v>239</v>
      </c>
      <c r="B124" s="483">
        <v>10</v>
      </c>
    </row>
    <row r="125" s="474" customFormat="1" ht="18" customHeight="1" spans="1:2">
      <c r="A125" s="482" t="s">
        <v>240</v>
      </c>
      <c r="B125" s="483">
        <v>8178</v>
      </c>
    </row>
    <row r="126" s="474" customFormat="1" ht="18" customHeight="1" spans="1:2">
      <c r="A126" s="482" t="s">
        <v>241</v>
      </c>
      <c r="B126" s="483">
        <v>61</v>
      </c>
    </row>
    <row r="127" s="474" customFormat="1" ht="18" customHeight="1" spans="1:2">
      <c r="A127" s="482" t="s">
        <v>242</v>
      </c>
      <c r="B127" s="483">
        <v>61</v>
      </c>
    </row>
    <row r="128" s="474" customFormat="1" ht="18" customHeight="1" spans="1:2">
      <c r="A128" s="482" t="s">
        <v>243</v>
      </c>
      <c r="B128" s="483">
        <v>2885</v>
      </c>
    </row>
    <row r="129" s="474" customFormat="1" ht="18" customHeight="1" spans="1:2">
      <c r="A129" s="482" t="s">
        <v>244</v>
      </c>
      <c r="B129" s="483">
        <v>193</v>
      </c>
    </row>
    <row r="130" s="474" customFormat="1" ht="18" customHeight="1" spans="1:2">
      <c r="A130" s="482" t="s">
        <v>245</v>
      </c>
      <c r="B130" s="483">
        <v>334</v>
      </c>
    </row>
    <row r="131" s="474" customFormat="1" ht="18" customHeight="1" spans="1:2">
      <c r="A131" s="482" t="s">
        <v>246</v>
      </c>
      <c r="B131" s="483">
        <v>1749</v>
      </c>
    </row>
    <row r="132" s="474" customFormat="1" ht="18" customHeight="1" spans="1:2">
      <c r="A132" s="482" t="s">
        <v>247</v>
      </c>
      <c r="B132" s="483">
        <v>609</v>
      </c>
    </row>
    <row r="133" s="474" customFormat="1" ht="18" customHeight="1" spans="1:2">
      <c r="A133" s="482" t="s">
        <v>248</v>
      </c>
      <c r="B133" s="483">
        <v>1583</v>
      </c>
    </row>
    <row r="134" s="474" customFormat="1" ht="18" customHeight="1" spans="1:2">
      <c r="A134" s="482" t="s">
        <v>249</v>
      </c>
      <c r="B134" s="483">
        <v>873</v>
      </c>
    </row>
    <row r="135" s="474" customFormat="1" ht="18" customHeight="1" spans="1:2">
      <c r="A135" s="482" t="s">
        <v>250</v>
      </c>
      <c r="B135" s="483">
        <v>710</v>
      </c>
    </row>
    <row r="136" s="474" customFormat="1" ht="18" customHeight="1" spans="1:2">
      <c r="A136" s="482" t="s">
        <v>251</v>
      </c>
      <c r="B136" s="483">
        <v>2739</v>
      </c>
    </row>
    <row r="137" s="474" customFormat="1" ht="18" customHeight="1" spans="1:2">
      <c r="A137" s="482" t="s">
        <v>252</v>
      </c>
      <c r="B137" s="483">
        <v>1649</v>
      </c>
    </row>
    <row r="138" s="474" customFormat="1" ht="18" customHeight="1" spans="1:2">
      <c r="A138" s="482" t="s">
        <v>253</v>
      </c>
      <c r="B138" s="483">
        <v>1090</v>
      </c>
    </row>
    <row r="139" s="474" customFormat="1" ht="18" customHeight="1" spans="1:2">
      <c r="A139" s="482" t="s">
        <v>254</v>
      </c>
      <c r="B139" s="483">
        <v>910</v>
      </c>
    </row>
    <row r="140" s="474" customFormat="1" ht="18" customHeight="1" spans="1:2">
      <c r="A140" s="482" t="s">
        <v>255</v>
      </c>
      <c r="B140" s="483">
        <v>579</v>
      </c>
    </row>
    <row r="141" s="474" customFormat="1" ht="18" customHeight="1" spans="1:2">
      <c r="A141" s="482" t="s">
        <v>256</v>
      </c>
      <c r="B141" s="483">
        <v>30</v>
      </c>
    </row>
    <row r="142" s="474" customFormat="1" ht="18" customHeight="1" spans="1:2">
      <c r="A142" s="482" t="s">
        <v>257</v>
      </c>
      <c r="B142" s="483">
        <v>80</v>
      </c>
    </row>
    <row r="143" s="474" customFormat="1" ht="18" customHeight="1" spans="1:2">
      <c r="A143" s="482" t="s">
        <v>258</v>
      </c>
      <c r="B143" s="483">
        <v>15</v>
      </c>
    </row>
    <row r="144" s="474" customFormat="1" ht="18" customHeight="1" spans="1:2">
      <c r="A144" s="482" t="s">
        <v>259</v>
      </c>
      <c r="B144" s="483">
        <v>40</v>
      </c>
    </row>
    <row r="145" s="474" customFormat="1" ht="18" customHeight="1" spans="1:2">
      <c r="A145" s="482" t="s">
        <v>260</v>
      </c>
      <c r="B145" s="483">
        <v>76</v>
      </c>
    </row>
    <row r="146" s="474" customFormat="1" ht="18" customHeight="1" spans="1:2">
      <c r="A146" s="482" t="s">
        <v>261</v>
      </c>
      <c r="B146" s="483">
        <v>30</v>
      </c>
    </row>
    <row r="147" s="474" customFormat="1" ht="18" customHeight="1" spans="1:2">
      <c r="A147" s="482" t="s">
        <v>262</v>
      </c>
      <c r="B147" s="483">
        <v>49</v>
      </c>
    </row>
    <row r="148" s="474" customFormat="1" ht="18" customHeight="1" spans="1:2">
      <c r="A148" s="482" t="s">
        <v>263</v>
      </c>
      <c r="B148" s="483">
        <v>12</v>
      </c>
    </row>
    <row r="149" s="474" customFormat="1" ht="18" customHeight="1" spans="1:2">
      <c r="A149" s="482" t="s">
        <v>264</v>
      </c>
      <c r="B149" s="483">
        <v>74648</v>
      </c>
    </row>
    <row r="150" s="474" customFormat="1" ht="18" customHeight="1" spans="1:2">
      <c r="A150" s="482" t="s">
        <v>265</v>
      </c>
      <c r="B150" s="483">
        <v>1245</v>
      </c>
    </row>
    <row r="151" s="474" customFormat="1" ht="18" customHeight="1" spans="1:2">
      <c r="A151" s="482" t="s">
        <v>266</v>
      </c>
      <c r="B151" s="483">
        <v>228</v>
      </c>
    </row>
    <row r="152" s="474" customFormat="1" ht="18" customHeight="1" spans="1:2">
      <c r="A152" s="482" t="s">
        <v>267</v>
      </c>
      <c r="B152" s="483">
        <v>1017</v>
      </c>
    </row>
    <row r="153" s="474" customFormat="1" ht="18" customHeight="1" spans="1:2">
      <c r="A153" s="482" t="s">
        <v>268</v>
      </c>
      <c r="B153" s="483">
        <v>65395</v>
      </c>
    </row>
    <row r="154" s="474" customFormat="1" ht="18" customHeight="1" spans="1:2">
      <c r="A154" s="482" t="s">
        <v>269</v>
      </c>
      <c r="B154" s="483">
        <v>3547</v>
      </c>
    </row>
    <row r="155" s="474" customFormat="1" ht="18" customHeight="1" spans="1:2">
      <c r="A155" s="482" t="s">
        <v>270</v>
      </c>
      <c r="B155" s="483">
        <v>28682</v>
      </c>
    </row>
    <row r="156" s="474" customFormat="1" ht="18" customHeight="1" spans="1:2">
      <c r="A156" s="482" t="s">
        <v>271</v>
      </c>
      <c r="B156" s="483">
        <v>19203</v>
      </c>
    </row>
    <row r="157" s="474" customFormat="1" ht="18" customHeight="1" spans="1:2">
      <c r="A157" s="482" t="s">
        <v>272</v>
      </c>
      <c r="B157" s="483">
        <v>13886</v>
      </c>
    </row>
    <row r="158" s="474" customFormat="1" ht="18" customHeight="1" spans="1:2">
      <c r="A158" s="482" t="s">
        <v>273</v>
      </c>
      <c r="B158" s="483">
        <v>77</v>
      </c>
    </row>
    <row r="159" s="474" customFormat="1" ht="18" customHeight="1" spans="1:2">
      <c r="A159" s="482" t="s">
        <v>274</v>
      </c>
      <c r="B159" s="483">
        <v>1342</v>
      </c>
    </row>
    <row r="160" s="474" customFormat="1" ht="18" customHeight="1" spans="1:2">
      <c r="A160" s="482" t="s">
        <v>275</v>
      </c>
      <c r="B160" s="483">
        <v>1342</v>
      </c>
    </row>
    <row r="161" s="474" customFormat="1" ht="18" customHeight="1" spans="1:2">
      <c r="A161" s="482" t="s">
        <v>276</v>
      </c>
      <c r="B161" s="483">
        <v>274</v>
      </c>
    </row>
    <row r="162" s="474" customFormat="1" ht="18" customHeight="1" spans="1:2">
      <c r="A162" s="482" t="s">
        <v>277</v>
      </c>
      <c r="B162" s="483">
        <v>274</v>
      </c>
    </row>
    <row r="163" s="474" customFormat="1" ht="18" customHeight="1" spans="1:2">
      <c r="A163" s="482" t="s">
        <v>278</v>
      </c>
      <c r="B163" s="483">
        <v>1374</v>
      </c>
    </row>
    <row r="164" s="474" customFormat="1" ht="18" customHeight="1" spans="1:2">
      <c r="A164" s="482" t="s">
        <v>279</v>
      </c>
      <c r="B164" s="483">
        <v>878</v>
      </c>
    </row>
    <row r="165" s="474" customFormat="1" ht="18" customHeight="1" spans="1:2">
      <c r="A165" s="482" t="s">
        <v>280</v>
      </c>
      <c r="B165" s="483">
        <v>496</v>
      </c>
    </row>
    <row r="166" s="474" customFormat="1" ht="18" customHeight="1" spans="1:2">
      <c r="A166" s="482" t="s">
        <v>281</v>
      </c>
      <c r="B166" s="483">
        <v>3000</v>
      </c>
    </row>
    <row r="167" s="474" customFormat="1" ht="18" customHeight="1" spans="1:2">
      <c r="A167" s="482" t="s">
        <v>282</v>
      </c>
      <c r="B167" s="483">
        <v>3000</v>
      </c>
    </row>
    <row r="168" s="474" customFormat="1" ht="18" customHeight="1" spans="1:2">
      <c r="A168" s="482" t="s">
        <v>283</v>
      </c>
      <c r="B168" s="483">
        <v>2019</v>
      </c>
    </row>
    <row r="169" s="474" customFormat="1" ht="18" customHeight="1" spans="1:2">
      <c r="A169" s="482" t="s">
        <v>284</v>
      </c>
      <c r="B169" s="483">
        <v>2019</v>
      </c>
    </row>
    <row r="170" s="474" customFormat="1" ht="18" customHeight="1" spans="1:2">
      <c r="A170" s="482" t="s">
        <v>285</v>
      </c>
      <c r="B170" s="483">
        <v>300</v>
      </c>
    </row>
    <row r="171" s="474" customFormat="1" ht="18" customHeight="1" spans="1:2">
      <c r="A171" s="482" t="s">
        <v>286</v>
      </c>
      <c r="B171" s="483">
        <v>100</v>
      </c>
    </row>
    <row r="172" s="474" customFormat="1" ht="18" customHeight="1" spans="1:2">
      <c r="A172" s="482" t="s">
        <v>287</v>
      </c>
      <c r="B172" s="483">
        <v>100</v>
      </c>
    </row>
    <row r="173" s="474" customFormat="1" ht="18" customHeight="1" spans="1:2">
      <c r="A173" s="482" t="s">
        <v>288</v>
      </c>
      <c r="B173" s="483">
        <v>93</v>
      </c>
    </row>
    <row r="174" s="474" customFormat="1" ht="18" customHeight="1" spans="1:2">
      <c r="A174" s="482" t="s">
        <v>289</v>
      </c>
      <c r="B174" s="483">
        <v>93</v>
      </c>
    </row>
    <row r="175" s="474" customFormat="1" ht="18" customHeight="1" spans="1:2">
      <c r="A175" s="482" t="s">
        <v>290</v>
      </c>
      <c r="B175" s="483">
        <v>107</v>
      </c>
    </row>
    <row r="176" s="474" customFormat="1" ht="18" customHeight="1" spans="1:2">
      <c r="A176" s="482" t="s">
        <v>291</v>
      </c>
      <c r="B176" s="483">
        <v>43</v>
      </c>
    </row>
    <row r="177" s="474" customFormat="1" ht="18" customHeight="1" spans="1:2">
      <c r="A177" s="482" t="s">
        <v>292</v>
      </c>
      <c r="B177" s="483">
        <v>60</v>
      </c>
    </row>
    <row r="178" s="474" customFormat="1" ht="18" customHeight="1" spans="1:2">
      <c r="A178" s="482" t="s">
        <v>293</v>
      </c>
      <c r="B178" s="483">
        <v>4</v>
      </c>
    </row>
    <row r="179" s="474" customFormat="1" ht="18" customHeight="1" spans="1:2">
      <c r="A179" s="482" t="s">
        <v>294</v>
      </c>
      <c r="B179" s="483">
        <v>2143</v>
      </c>
    </row>
    <row r="180" s="474" customFormat="1" ht="18" customHeight="1" spans="1:2">
      <c r="A180" s="482" t="s">
        <v>295</v>
      </c>
      <c r="B180" s="483">
        <v>1549</v>
      </c>
    </row>
    <row r="181" s="474" customFormat="1" ht="18" customHeight="1" spans="1:2">
      <c r="A181" s="482" t="s">
        <v>296</v>
      </c>
      <c r="B181" s="483">
        <v>115</v>
      </c>
    </row>
    <row r="182" s="474" customFormat="1" ht="18" customHeight="1" spans="1:2">
      <c r="A182" s="482" t="s">
        <v>297</v>
      </c>
      <c r="B182" s="483">
        <v>226</v>
      </c>
    </row>
    <row r="183" s="474" customFormat="1" ht="18" customHeight="1" spans="1:2">
      <c r="A183" s="482" t="s">
        <v>298</v>
      </c>
      <c r="B183" s="483">
        <v>53</v>
      </c>
    </row>
    <row r="184" s="474" customFormat="1" ht="18" customHeight="1" spans="1:2">
      <c r="A184" s="482" t="s">
        <v>299</v>
      </c>
      <c r="B184" s="483">
        <v>256</v>
      </c>
    </row>
    <row r="185" s="474" customFormat="1" ht="18" customHeight="1" spans="1:2">
      <c r="A185" s="482" t="s">
        <v>300</v>
      </c>
      <c r="B185" s="483">
        <v>99</v>
      </c>
    </row>
    <row r="186" s="474" customFormat="1" ht="18" customHeight="1" spans="1:2">
      <c r="A186" s="482" t="s">
        <v>301</v>
      </c>
      <c r="B186" s="483">
        <v>800</v>
      </c>
    </row>
    <row r="187" s="474" customFormat="1" ht="18" customHeight="1" spans="1:2">
      <c r="A187" s="482" t="s">
        <v>302</v>
      </c>
      <c r="B187" s="483">
        <v>87</v>
      </c>
    </row>
    <row r="188" s="474" customFormat="1" ht="18" customHeight="1" spans="1:2">
      <c r="A188" s="482" t="s">
        <v>303</v>
      </c>
      <c r="B188" s="483">
        <v>87</v>
      </c>
    </row>
    <row r="189" s="474" customFormat="1" ht="18" customHeight="1" spans="1:2">
      <c r="A189" s="482" t="s">
        <v>304</v>
      </c>
      <c r="B189" s="483">
        <v>327</v>
      </c>
    </row>
    <row r="190" s="474" customFormat="1" ht="18" customHeight="1" spans="1:2">
      <c r="A190" s="482" t="s">
        <v>305</v>
      </c>
      <c r="B190" s="483">
        <v>68</v>
      </c>
    </row>
    <row r="191" s="474" customFormat="1" ht="18" customHeight="1" spans="1:2">
      <c r="A191" s="482" t="s">
        <v>306</v>
      </c>
      <c r="B191" s="483">
        <v>8</v>
      </c>
    </row>
    <row r="192" s="474" customFormat="1" ht="18" customHeight="1" spans="1:2">
      <c r="A192" s="482" t="s">
        <v>307</v>
      </c>
      <c r="B192" s="483">
        <v>236</v>
      </c>
    </row>
    <row r="193" s="474" customFormat="1" ht="18" customHeight="1" spans="1:2">
      <c r="A193" s="482" t="s">
        <v>308</v>
      </c>
      <c r="B193" s="483">
        <v>15</v>
      </c>
    </row>
    <row r="194" s="474" customFormat="1" ht="18" customHeight="1" spans="1:2">
      <c r="A194" s="482" t="s">
        <v>309</v>
      </c>
      <c r="B194" s="483">
        <v>110</v>
      </c>
    </row>
    <row r="195" s="474" customFormat="1" ht="18" customHeight="1" spans="1:2">
      <c r="A195" s="482" t="s">
        <v>310</v>
      </c>
      <c r="B195" s="483">
        <v>110</v>
      </c>
    </row>
    <row r="196" s="474" customFormat="1" ht="18" customHeight="1" spans="1:2">
      <c r="A196" s="482" t="s">
        <v>311</v>
      </c>
      <c r="B196" s="483">
        <v>69</v>
      </c>
    </row>
    <row r="197" s="474" customFormat="1" ht="18" customHeight="1" spans="1:2">
      <c r="A197" s="482" t="s">
        <v>312</v>
      </c>
      <c r="B197" s="483">
        <v>69</v>
      </c>
    </row>
    <row r="198" s="474" customFormat="1" ht="18" customHeight="1" spans="1:2">
      <c r="A198" s="482" t="s">
        <v>313</v>
      </c>
      <c r="B198" s="484">
        <v>36332</v>
      </c>
    </row>
    <row r="199" s="474" customFormat="1" ht="18" customHeight="1" spans="1:2">
      <c r="A199" s="482" t="s">
        <v>314</v>
      </c>
      <c r="B199" s="484">
        <v>1781</v>
      </c>
    </row>
    <row r="200" s="474" customFormat="1" ht="18" customHeight="1" spans="1:2">
      <c r="A200" s="482" t="s">
        <v>315</v>
      </c>
      <c r="B200" s="483">
        <v>809</v>
      </c>
    </row>
    <row r="201" s="474" customFormat="1" ht="18" customHeight="1" spans="1:2">
      <c r="A201" s="482" t="s">
        <v>316</v>
      </c>
      <c r="B201" s="483">
        <v>647</v>
      </c>
    </row>
    <row r="202" s="474" customFormat="1" ht="18" customHeight="1" spans="1:2">
      <c r="A202" s="482" t="s">
        <v>317</v>
      </c>
      <c r="B202" s="483">
        <v>17</v>
      </c>
    </row>
    <row r="203" s="474" customFormat="1" ht="18" customHeight="1" spans="1:2">
      <c r="A203" s="482" t="s">
        <v>318</v>
      </c>
      <c r="B203" s="483">
        <v>3</v>
      </c>
    </row>
    <row r="204" s="474" customFormat="1" ht="18" customHeight="1" spans="1:2">
      <c r="A204" s="482" t="s">
        <v>319</v>
      </c>
      <c r="B204" s="483">
        <v>99</v>
      </c>
    </row>
    <row r="205" s="474" customFormat="1" ht="18" customHeight="1" spans="1:2">
      <c r="A205" s="482" t="s">
        <v>320</v>
      </c>
      <c r="B205" s="483">
        <v>19</v>
      </c>
    </row>
    <row r="206" s="474" customFormat="1" ht="18" customHeight="1" spans="1:2">
      <c r="A206" s="482" t="s">
        <v>321</v>
      </c>
      <c r="B206" s="483">
        <v>10</v>
      </c>
    </row>
    <row r="207" s="474" customFormat="1" ht="18" customHeight="1" spans="1:2">
      <c r="A207" s="482" t="s">
        <v>322</v>
      </c>
      <c r="B207" s="484">
        <v>178</v>
      </c>
    </row>
    <row r="208" s="474" customFormat="1" ht="18" customHeight="1" spans="1:2">
      <c r="A208" s="482" t="s">
        <v>323</v>
      </c>
      <c r="B208" s="483">
        <v>619</v>
      </c>
    </row>
    <row r="209" s="474" customFormat="1" ht="18" customHeight="1" spans="1:2">
      <c r="A209" s="482" t="s">
        <v>324</v>
      </c>
      <c r="B209" s="483">
        <v>345</v>
      </c>
    </row>
    <row r="210" s="474" customFormat="1" ht="18" customHeight="1" spans="1:2">
      <c r="A210" s="482" t="s">
        <v>325</v>
      </c>
      <c r="B210" s="483">
        <v>32</v>
      </c>
    </row>
    <row r="211" s="474" customFormat="1" ht="18" customHeight="1" spans="1:2">
      <c r="A211" s="482" t="s">
        <v>326</v>
      </c>
      <c r="B211" s="483">
        <v>5</v>
      </c>
    </row>
    <row r="212" s="474" customFormat="1" ht="18" customHeight="1" spans="1:2">
      <c r="A212" s="482" t="s">
        <v>327</v>
      </c>
      <c r="B212" s="483">
        <v>100</v>
      </c>
    </row>
    <row r="213" s="474" customFormat="1" ht="18" customHeight="1" spans="1:2">
      <c r="A213" s="482" t="s">
        <v>328</v>
      </c>
      <c r="B213" s="483">
        <v>137</v>
      </c>
    </row>
    <row r="214" s="474" customFormat="1" ht="18" customHeight="1" spans="1:2">
      <c r="A214" s="482" t="s">
        <v>329</v>
      </c>
      <c r="B214" s="483">
        <v>16161</v>
      </c>
    </row>
    <row r="215" s="474" customFormat="1" ht="18" customHeight="1" spans="1:2">
      <c r="A215" s="482" t="s">
        <v>330</v>
      </c>
      <c r="B215" s="483">
        <v>9</v>
      </c>
    </row>
    <row r="216" s="474" customFormat="1" ht="18" customHeight="1" spans="1:2">
      <c r="A216" s="482" t="s">
        <v>331</v>
      </c>
      <c r="B216" s="483">
        <v>3699</v>
      </c>
    </row>
    <row r="217" s="474" customFormat="1" ht="18" customHeight="1" spans="1:2">
      <c r="A217" s="482" t="s">
        <v>332</v>
      </c>
      <c r="B217" s="483">
        <v>12454</v>
      </c>
    </row>
    <row r="218" s="474" customFormat="1" ht="18" customHeight="1" spans="1:2">
      <c r="A218" s="482" t="s">
        <v>333</v>
      </c>
      <c r="B218" s="483">
        <v>3478</v>
      </c>
    </row>
    <row r="219" s="474" customFormat="1" ht="18" customHeight="1" spans="1:2">
      <c r="A219" s="482" t="s">
        <v>334</v>
      </c>
      <c r="B219" s="483">
        <v>3</v>
      </c>
    </row>
    <row r="220" s="474" customFormat="1" ht="18" customHeight="1" spans="1:2">
      <c r="A220" s="482" t="s">
        <v>335</v>
      </c>
      <c r="B220" s="483">
        <v>1700</v>
      </c>
    </row>
    <row r="221" s="474" customFormat="1" ht="18" customHeight="1" spans="1:2">
      <c r="A221" s="482" t="s">
        <v>336</v>
      </c>
      <c r="B221" s="483">
        <v>16</v>
      </c>
    </row>
    <row r="222" s="474" customFormat="1" ht="18" customHeight="1" spans="1:2">
      <c r="A222" s="482" t="s">
        <v>337</v>
      </c>
      <c r="B222" s="483">
        <v>1159</v>
      </c>
    </row>
    <row r="223" s="474" customFormat="1" ht="18" customHeight="1" spans="1:2">
      <c r="A223" s="482" t="s">
        <v>338</v>
      </c>
      <c r="B223" s="483">
        <v>600</v>
      </c>
    </row>
    <row r="224" s="474" customFormat="1" ht="18" customHeight="1" spans="1:2">
      <c r="A224" s="482" t="s">
        <v>339</v>
      </c>
      <c r="B224" s="483">
        <v>1484</v>
      </c>
    </row>
    <row r="225" s="474" customFormat="1" ht="18" customHeight="1" spans="1:2">
      <c r="A225" s="482" t="s">
        <v>340</v>
      </c>
      <c r="B225" s="483">
        <v>534</v>
      </c>
    </row>
    <row r="226" s="474" customFormat="1" ht="18" customHeight="1" spans="1:2">
      <c r="A226" s="482" t="s">
        <v>341</v>
      </c>
      <c r="B226" s="483">
        <v>6</v>
      </c>
    </row>
    <row r="227" s="474" customFormat="1" ht="18" customHeight="1" spans="1:2">
      <c r="A227" s="482" t="s">
        <v>342</v>
      </c>
      <c r="B227" s="483">
        <v>443</v>
      </c>
    </row>
    <row r="228" s="474" customFormat="1" ht="18" customHeight="1" spans="1:2">
      <c r="A228" s="482" t="s">
        <v>343</v>
      </c>
      <c r="B228" s="483">
        <v>502</v>
      </c>
    </row>
    <row r="229" s="474" customFormat="1" ht="18" customHeight="1" spans="1:2">
      <c r="A229" s="482" t="s">
        <v>344</v>
      </c>
      <c r="B229" s="483">
        <v>3579</v>
      </c>
    </row>
    <row r="230" s="474" customFormat="1" ht="18" customHeight="1" spans="1:2">
      <c r="A230" s="482" t="s">
        <v>345</v>
      </c>
      <c r="B230" s="483">
        <v>20</v>
      </c>
    </row>
    <row r="231" s="474" customFormat="1" ht="18" customHeight="1" spans="1:2">
      <c r="A231" s="482" t="s">
        <v>346</v>
      </c>
      <c r="B231" s="483">
        <v>1059</v>
      </c>
    </row>
    <row r="232" s="474" customFormat="1" ht="18" customHeight="1" spans="1:2">
      <c r="A232" s="482" t="s">
        <v>347</v>
      </c>
      <c r="B232" s="483">
        <v>1701</v>
      </c>
    </row>
    <row r="233" s="474" customFormat="1" ht="18" customHeight="1" spans="1:2">
      <c r="A233" s="482" t="s">
        <v>348</v>
      </c>
      <c r="B233" s="483">
        <v>800</v>
      </c>
    </row>
    <row r="234" s="474" customFormat="1" ht="18" customHeight="1" spans="1:2">
      <c r="A234" s="482" t="s">
        <v>349</v>
      </c>
      <c r="B234" s="483">
        <v>1433</v>
      </c>
    </row>
    <row r="235" s="474" customFormat="1" ht="18" customHeight="1" spans="1:2">
      <c r="A235" s="482" t="s">
        <v>350</v>
      </c>
      <c r="B235" s="483">
        <v>72</v>
      </c>
    </row>
    <row r="236" s="474" customFormat="1" ht="18" customHeight="1" spans="1:2">
      <c r="A236" s="482" t="s">
        <v>351</v>
      </c>
      <c r="B236" s="483">
        <v>58</v>
      </c>
    </row>
    <row r="237" s="474" customFormat="1" ht="18" customHeight="1" spans="1:2">
      <c r="A237" s="482" t="s">
        <v>352</v>
      </c>
      <c r="B237" s="483">
        <v>129</v>
      </c>
    </row>
    <row r="238" s="474" customFormat="1" ht="18" customHeight="1" spans="1:2">
      <c r="A238" s="482" t="s">
        <v>353</v>
      </c>
      <c r="B238" s="483">
        <v>1040</v>
      </c>
    </row>
    <row r="239" s="474" customFormat="1" ht="18" customHeight="1" spans="1:2">
      <c r="A239" s="482" t="s">
        <v>354</v>
      </c>
      <c r="B239" s="483">
        <v>134</v>
      </c>
    </row>
    <row r="240" s="474" customFormat="1" ht="18" customHeight="1" spans="1:2">
      <c r="A240" s="482" t="s">
        <v>355</v>
      </c>
      <c r="B240" s="483">
        <v>3300</v>
      </c>
    </row>
    <row r="241" s="474" customFormat="1" ht="18" customHeight="1" spans="1:2">
      <c r="A241" s="482" t="s">
        <v>356</v>
      </c>
      <c r="B241" s="483">
        <v>300</v>
      </c>
    </row>
    <row r="242" s="474" customFormat="1" ht="18" customHeight="1" spans="1:2">
      <c r="A242" s="482" t="s">
        <v>357</v>
      </c>
      <c r="B242" s="483">
        <v>3000</v>
      </c>
    </row>
    <row r="243" s="474" customFormat="1" ht="18" customHeight="1" spans="1:2">
      <c r="A243" s="482" t="s">
        <v>358</v>
      </c>
      <c r="B243" s="483">
        <v>70</v>
      </c>
    </row>
    <row r="244" s="474" customFormat="1" ht="18" customHeight="1" spans="1:2">
      <c r="A244" s="482" t="s">
        <v>359</v>
      </c>
      <c r="B244" s="483">
        <v>70</v>
      </c>
    </row>
    <row r="245" s="474" customFormat="1" ht="18" customHeight="1" spans="1:2">
      <c r="A245" s="482" t="s">
        <v>360</v>
      </c>
      <c r="B245" s="483">
        <v>2100</v>
      </c>
    </row>
    <row r="246" s="474" customFormat="1" ht="18" customHeight="1" spans="1:2">
      <c r="A246" s="482" t="s">
        <v>361</v>
      </c>
      <c r="B246" s="483">
        <v>100</v>
      </c>
    </row>
    <row r="247" s="474" customFormat="1" ht="18" customHeight="1" spans="1:2">
      <c r="A247" s="482" t="s">
        <v>362</v>
      </c>
      <c r="B247" s="483">
        <v>2000</v>
      </c>
    </row>
    <row r="248" s="474" customFormat="1" ht="18" customHeight="1" spans="1:2">
      <c r="A248" s="482" t="s">
        <v>363</v>
      </c>
      <c r="B248" s="483">
        <v>60</v>
      </c>
    </row>
    <row r="249" s="474" customFormat="1" ht="18" customHeight="1" spans="1:2">
      <c r="A249" s="482" t="s">
        <v>364</v>
      </c>
      <c r="B249" s="483">
        <v>60</v>
      </c>
    </row>
    <row r="250" s="474" customFormat="1" ht="18" customHeight="1" spans="1:2">
      <c r="A250" s="482" t="s">
        <v>365</v>
      </c>
      <c r="B250" s="483">
        <v>1054</v>
      </c>
    </row>
    <row r="251" s="474" customFormat="1" ht="18" customHeight="1" spans="1:2">
      <c r="A251" s="482" t="s">
        <v>366</v>
      </c>
      <c r="B251" s="483">
        <v>1054</v>
      </c>
    </row>
    <row r="252" s="474" customFormat="1" ht="18" customHeight="1" spans="1:2">
      <c r="A252" s="482" t="s">
        <v>367</v>
      </c>
      <c r="B252" s="483">
        <v>518</v>
      </c>
    </row>
    <row r="253" s="474" customFormat="1" ht="18" customHeight="1" spans="1:2">
      <c r="A253" s="482" t="s">
        <v>368</v>
      </c>
      <c r="B253" s="483">
        <v>134</v>
      </c>
    </row>
    <row r="254" s="474" customFormat="1" ht="18" customHeight="1" spans="1:2">
      <c r="A254" s="482" t="s">
        <v>369</v>
      </c>
      <c r="B254" s="483">
        <v>239</v>
      </c>
    </row>
    <row r="255" s="474" customFormat="1" ht="18" customHeight="1" spans="1:2">
      <c r="A255" s="482" t="s">
        <v>370</v>
      </c>
      <c r="B255" s="483">
        <v>76</v>
      </c>
    </row>
    <row r="256" s="474" customFormat="1" ht="18" customHeight="1" spans="1:2">
      <c r="A256" s="482" t="s">
        <v>371</v>
      </c>
      <c r="B256" s="483">
        <v>69</v>
      </c>
    </row>
    <row r="257" s="474" customFormat="1" ht="18" customHeight="1" spans="1:2">
      <c r="A257" s="482" t="s">
        <v>372</v>
      </c>
      <c r="B257" s="483">
        <v>694</v>
      </c>
    </row>
    <row r="258" s="474" customFormat="1" ht="18" customHeight="1" spans="1:2">
      <c r="A258" s="482" t="s">
        <v>373</v>
      </c>
      <c r="B258" s="483">
        <v>694</v>
      </c>
    </row>
    <row r="259" s="474" customFormat="1" ht="18" customHeight="1" spans="1:2">
      <c r="A259" s="482" t="s">
        <v>374</v>
      </c>
      <c r="B259" s="483">
        <v>24426</v>
      </c>
    </row>
    <row r="260" s="474" customFormat="1" ht="18" customHeight="1" spans="1:2">
      <c r="A260" s="482" t="s">
        <v>375</v>
      </c>
      <c r="B260" s="483">
        <v>556</v>
      </c>
    </row>
    <row r="261" s="474" customFormat="1" ht="18" customHeight="1" spans="1:2">
      <c r="A261" s="482" t="s">
        <v>376</v>
      </c>
      <c r="B261" s="483">
        <v>556</v>
      </c>
    </row>
    <row r="262" s="474" customFormat="1" ht="18" customHeight="1" spans="1:2">
      <c r="A262" s="482" t="s">
        <v>377</v>
      </c>
      <c r="B262" s="483">
        <v>140</v>
      </c>
    </row>
    <row r="263" s="474" customFormat="1" ht="18" customHeight="1" spans="1:2">
      <c r="A263" s="482" t="s">
        <v>378</v>
      </c>
      <c r="B263" s="483">
        <v>140</v>
      </c>
    </row>
    <row r="264" s="474" customFormat="1" ht="18" customHeight="1" spans="1:2">
      <c r="A264" s="482" t="s">
        <v>379</v>
      </c>
      <c r="B264" s="483">
        <v>4911</v>
      </c>
    </row>
    <row r="265" s="474" customFormat="1" ht="18" customHeight="1" spans="1:2">
      <c r="A265" s="482" t="s">
        <v>380</v>
      </c>
      <c r="B265" s="483">
        <v>905</v>
      </c>
    </row>
    <row r="266" s="474" customFormat="1" ht="18" customHeight="1" spans="1:2">
      <c r="A266" s="482" t="s">
        <v>381</v>
      </c>
      <c r="B266" s="483">
        <v>3790</v>
      </c>
    </row>
    <row r="267" s="474" customFormat="1" ht="18" customHeight="1" spans="1:2">
      <c r="A267" s="482" t="s">
        <v>382</v>
      </c>
      <c r="B267" s="483">
        <v>216</v>
      </c>
    </row>
    <row r="268" s="474" customFormat="1" ht="18" customHeight="1" spans="1:2">
      <c r="A268" s="482" t="s">
        <v>383</v>
      </c>
      <c r="B268" s="483">
        <v>2092</v>
      </c>
    </row>
    <row r="269" s="474" customFormat="1" ht="18" customHeight="1" spans="1:2">
      <c r="A269" s="482" t="s">
        <v>384</v>
      </c>
      <c r="B269" s="483">
        <v>1379</v>
      </c>
    </row>
    <row r="270" s="474" customFormat="1" ht="18" customHeight="1" spans="1:2">
      <c r="A270" s="482" t="s">
        <v>385</v>
      </c>
      <c r="B270" s="483">
        <v>171</v>
      </c>
    </row>
    <row r="271" s="474" customFormat="1" ht="18" customHeight="1" spans="1:2">
      <c r="A271" s="482" t="s">
        <v>386</v>
      </c>
      <c r="B271" s="483">
        <v>475</v>
      </c>
    </row>
    <row r="272" s="474" customFormat="1" ht="18" customHeight="1" spans="1:2">
      <c r="A272" s="482" t="s">
        <v>387</v>
      </c>
      <c r="B272" s="483">
        <v>67</v>
      </c>
    </row>
    <row r="273" s="474" customFormat="1" ht="18" customHeight="1" spans="1:2">
      <c r="A273" s="482" t="s">
        <v>388</v>
      </c>
      <c r="B273" s="483">
        <v>613</v>
      </c>
    </row>
    <row r="274" s="474" customFormat="1" ht="18" customHeight="1" spans="1:2">
      <c r="A274" s="482" t="s">
        <v>389</v>
      </c>
      <c r="B274" s="483">
        <v>236</v>
      </c>
    </row>
    <row r="275" s="474" customFormat="1" ht="18" customHeight="1" spans="1:2">
      <c r="A275" s="482" t="s">
        <v>390</v>
      </c>
      <c r="B275" s="483">
        <v>377</v>
      </c>
    </row>
    <row r="276" s="474" customFormat="1" ht="18" customHeight="1" spans="1:2">
      <c r="A276" s="482" t="s">
        <v>391</v>
      </c>
      <c r="B276" s="483">
        <v>7170</v>
      </c>
    </row>
    <row r="277" s="474" customFormat="1" ht="18" customHeight="1" spans="1:2">
      <c r="A277" s="482" t="s">
        <v>392</v>
      </c>
      <c r="B277" s="483">
        <v>1136</v>
      </c>
    </row>
    <row r="278" s="474" customFormat="1" ht="18" customHeight="1" spans="1:2">
      <c r="A278" s="482" t="s">
        <v>393</v>
      </c>
      <c r="B278" s="483">
        <v>4703</v>
      </c>
    </row>
    <row r="279" s="474" customFormat="1" ht="18" customHeight="1" spans="1:2">
      <c r="A279" s="482" t="s">
        <v>394</v>
      </c>
      <c r="B279" s="483">
        <v>1123</v>
      </c>
    </row>
    <row r="280" s="474" customFormat="1" ht="18" customHeight="1" spans="1:2">
      <c r="A280" s="482" t="s">
        <v>395</v>
      </c>
      <c r="B280" s="483">
        <v>208</v>
      </c>
    </row>
    <row r="281" s="474" customFormat="1" ht="18" customHeight="1" spans="1:2">
      <c r="A281" s="482" t="s">
        <v>396</v>
      </c>
      <c r="B281" s="483">
        <v>3091</v>
      </c>
    </row>
    <row r="282" s="474" customFormat="1" ht="18" customHeight="1" spans="1:2">
      <c r="A282" s="482" t="s">
        <v>397</v>
      </c>
      <c r="B282" s="483">
        <v>3091</v>
      </c>
    </row>
    <row r="283" s="474" customFormat="1" ht="18" customHeight="1" spans="1:2">
      <c r="A283" s="482" t="s">
        <v>398</v>
      </c>
      <c r="B283" s="483">
        <v>5000</v>
      </c>
    </row>
    <row r="284" s="474" customFormat="1" ht="18" customHeight="1" spans="1:2">
      <c r="A284" s="482" t="s">
        <v>399</v>
      </c>
      <c r="B284" s="483">
        <v>5000</v>
      </c>
    </row>
    <row r="285" s="474" customFormat="1" ht="18" customHeight="1" spans="1:2">
      <c r="A285" s="482" t="s">
        <v>400</v>
      </c>
      <c r="B285" s="483">
        <v>40</v>
      </c>
    </row>
    <row r="286" s="474" customFormat="1" ht="18" customHeight="1" spans="1:2">
      <c r="A286" s="482" t="s">
        <v>401</v>
      </c>
      <c r="B286" s="483">
        <v>40</v>
      </c>
    </row>
    <row r="287" s="474" customFormat="1" ht="18" customHeight="1" spans="1:2">
      <c r="A287" s="482" t="s">
        <v>402</v>
      </c>
      <c r="B287" s="483">
        <v>812</v>
      </c>
    </row>
    <row r="288" s="474" customFormat="1" ht="18" customHeight="1" spans="1:2">
      <c r="A288" s="482" t="s">
        <v>403</v>
      </c>
      <c r="B288" s="483">
        <v>812</v>
      </c>
    </row>
    <row r="289" s="474" customFormat="1" ht="18" customHeight="1" spans="1:2">
      <c r="A289" s="482" t="s">
        <v>404</v>
      </c>
      <c r="B289" s="483">
        <v>20</v>
      </c>
    </row>
    <row r="290" s="474" customFormat="1" ht="18" customHeight="1" spans="1:2">
      <c r="A290" s="482" t="s">
        <v>405</v>
      </c>
      <c r="B290" s="483">
        <v>20</v>
      </c>
    </row>
    <row r="291" s="474" customFormat="1" ht="18" customHeight="1" spans="1:2">
      <c r="A291" s="482" t="s">
        <v>406</v>
      </c>
      <c r="B291" s="483">
        <v>20</v>
      </c>
    </row>
    <row r="292" s="474" customFormat="1" ht="18" customHeight="1" spans="1:2">
      <c r="A292" s="482" t="s">
        <v>407</v>
      </c>
      <c r="B292" s="483">
        <v>10148</v>
      </c>
    </row>
    <row r="293" s="474" customFormat="1" ht="18" customHeight="1" spans="1:2">
      <c r="A293" s="482" t="s">
        <v>408</v>
      </c>
      <c r="B293" s="483">
        <v>2652</v>
      </c>
    </row>
    <row r="294" s="474" customFormat="1" ht="18" customHeight="1" spans="1:2">
      <c r="A294" s="482" t="s">
        <v>409</v>
      </c>
      <c r="B294" s="483">
        <v>2021</v>
      </c>
    </row>
    <row r="295" s="474" customFormat="1" ht="18" customHeight="1" spans="1:2">
      <c r="A295" s="482" t="s">
        <v>410</v>
      </c>
      <c r="B295" s="483">
        <v>272</v>
      </c>
    </row>
    <row r="296" s="474" customFormat="1" ht="18" customHeight="1" spans="1:2">
      <c r="A296" s="482" t="s">
        <v>411</v>
      </c>
      <c r="B296" s="483">
        <v>35</v>
      </c>
    </row>
    <row r="297" s="474" customFormat="1" ht="18" customHeight="1" spans="1:2">
      <c r="A297" s="482" t="s">
        <v>412</v>
      </c>
      <c r="B297" s="483">
        <v>324</v>
      </c>
    </row>
    <row r="298" s="474" customFormat="1" ht="18" customHeight="1" spans="1:2">
      <c r="A298" s="482" t="s">
        <v>413</v>
      </c>
      <c r="B298" s="483">
        <v>230</v>
      </c>
    </row>
    <row r="299" s="474" customFormat="1" ht="18" customHeight="1" spans="1:2">
      <c r="A299" s="482" t="s">
        <v>414</v>
      </c>
      <c r="B299" s="483">
        <v>230</v>
      </c>
    </row>
    <row r="300" s="474" customFormat="1" ht="18" customHeight="1" spans="1:2">
      <c r="A300" s="482" t="s">
        <v>415</v>
      </c>
      <c r="B300" s="483">
        <v>698</v>
      </c>
    </row>
    <row r="301" s="474" customFormat="1" ht="18" customHeight="1" spans="1:2">
      <c r="A301" s="482" t="s">
        <v>416</v>
      </c>
      <c r="B301" s="483">
        <v>1</v>
      </c>
    </row>
    <row r="302" s="474" customFormat="1" ht="18" customHeight="1" spans="1:2">
      <c r="A302" s="482" t="s">
        <v>417</v>
      </c>
      <c r="B302" s="483">
        <v>697</v>
      </c>
    </row>
    <row r="303" s="474" customFormat="1" ht="18" customHeight="1" spans="1:2">
      <c r="A303" s="482" t="s">
        <v>418</v>
      </c>
      <c r="B303" s="483">
        <v>2414</v>
      </c>
    </row>
    <row r="304" s="474" customFormat="1" ht="18" customHeight="1" spans="1:2">
      <c r="A304" s="482" t="s">
        <v>419</v>
      </c>
      <c r="B304" s="483">
        <v>2414</v>
      </c>
    </row>
    <row r="305" s="474" customFormat="1" ht="18" customHeight="1" spans="1:2">
      <c r="A305" s="482" t="s">
        <v>420</v>
      </c>
      <c r="B305" s="483">
        <v>10</v>
      </c>
    </row>
    <row r="306" s="474" customFormat="1" ht="18" customHeight="1" spans="1:2">
      <c r="A306" s="482" t="s">
        <v>421</v>
      </c>
      <c r="B306" s="483">
        <v>10</v>
      </c>
    </row>
    <row r="307" s="474" customFormat="1" ht="18" customHeight="1" spans="1:2">
      <c r="A307" s="482" t="s">
        <v>422</v>
      </c>
      <c r="B307" s="483">
        <v>4145</v>
      </c>
    </row>
    <row r="308" s="474" customFormat="1" ht="18" customHeight="1" spans="1:2">
      <c r="A308" s="482" t="s">
        <v>423</v>
      </c>
      <c r="B308" s="483">
        <v>4145</v>
      </c>
    </row>
    <row r="309" s="474" customFormat="1" ht="18" customHeight="1" spans="1:2">
      <c r="A309" s="482" t="s">
        <v>424</v>
      </c>
      <c r="B309" s="483">
        <v>26385</v>
      </c>
    </row>
    <row r="310" s="474" customFormat="1" ht="18" customHeight="1" spans="1:2">
      <c r="A310" s="482" t="s">
        <v>425</v>
      </c>
      <c r="B310" s="483">
        <v>8438</v>
      </c>
    </row>
    <row r="311" s="474" customFormat="1" ht="18" customHeight="1" spans="1:2">
      <c r="A311" s="482" t="s">
        <v>426</v>
      </c>
      <c r="B311" s="483">
        <v>885</v>
      </c>
    </row>
    <row r="312" s="474" customFormat="1" ht="18" customHeight="1" spans="1:2">
      <c r="A312" s="482" t="s">
        <v>427</v>
      </c>
      <c r="B312" s="483">
        <v>346</v>
      </c>
    </row>
    <row r="313" s="474" customFormat="1" ht="18" customHeight="1" spans="1:2">
      <c r="A313" s="482" t="s">
        <v>428</v>
      </c>
      <c r="B313" s="483">
        <v>2159</v>
      </c>
    </row>
    <row r="314" s="474" customFormat="1" ht="18" customHeight="1" spans="1:2">
      <c r="A314" s="482" t="s">
        <v>429</v>
      </c>
      <c r="B314" s="483">
        <v>17</v>
      </c>
    </row>
    <row r="315" s="474" customFormat="1" ht="18" customHeight="1" spans="1:2">
      <c r="A315" s="482" t="s">
        <v>430</v>
      </c>
      <c r="B315" s="483">
        <v>587</v>
      </c>
    </row>
    <row r="316" s="474" customFormat="1" ht="18" customHeight="1" spans="1:2">
      <c r="A316" s="482" t="s">
        <v>431</v>
      </c>
      <c r="B316" s="483">
        <v>32</v>
      </c>
    </row>
    <row r="317" s="474" customFormat="1" ht="18" customHeight="1" spans="1:2">
      <c r="A317" s="482" t="s">
        <v>432</v>
      </c>
      <c r="B317" s="483">
        <v>36</v>
      </c>
    </row>
    <row r="318" s="474" customFormat="1" ht="18" customHeight="1" spans="1:2">
      <c r="A318" s="482" t="s">
        <v>433</v>
      </c>
      <c r="B318" s="483">
        <v>1</v>
      </c>
    </row>
    <row r="319" s="474" customFormat="1" ht="18" customHeight="1" spans="1:2">
      <c r="A319" s="482" t="s">
        <v>434</v>
      </c>
      <c r="B319" s="483">
        <v>3</v>
      </c>
    </row>
    <row r="320" s="474" customFormat="1" ht="18" customHeight="1" spans="1:2">
      <c r="A320" s="482" t="s">
        <v>435</v>
      </c>
      <c r="B320" s="483">
        <v>4372</v>
      </c>
    </row>
    <row r="321" s="474" customFormat="1" ht="18" customHeight="1" spans="1:2">
      <c r="A321" s="482" t="s">
        <v>436</v>
      </c>
      <c r="B321" s="483">
        <v>967</v>
      </c>
    </row>
    <row r="322" s="474" customFormat="1" ht="18" customHeight="1" spans="1:2">
      <c r="A322" s="482" t="s">
        <v>437</v>
      </c>
      <c r="B322" s="483">
        <v>148</v>
      </c>
    </row>
    <row r="323" s="474" customFormat="1" ht="18" customHeight="1" spans="1:2">
      <c r="A323" s="482" t="s">
        <v>438</v>
      </c>
      <c r="B323" s="483">
        <v>680</v>
      </c>
    </row>
    <row r="324" s="474" customFormat="1" ht="18" customHeight="1" spans="1:2">
      <c r="A324" s="482" t="s">
        <v>439</v>
      </c>
      <c r="B324" s="483">
        <v>12</v>
      </c>
    </row>
    <row r="325" s="474" customFormat="1" ht="18" customHeight="1" spans="1:2">
      <c r="A325" s="482" t="s">
        <v>440</v>
      </c>
      <c r="B325" s="483">
        <v>15</v>
      </c>
    </row>
    <row r="326" s="474" customFormat="1" ht="18" customHeight="1" spans="1:2">
      <c r="A326" s="482" t="s">
        <v>441</v>
      </c>
      <c r="B326" s="483">
        <v>15</v>
      </c>
    </row>
    <row r="327" s="474" customFormat="1" ht="18" customHeight="1" spans="1:2">
      <c r="A327" s="482" t="s">
        <v>442</v>
      </c>
      <c r="B327" s="483">
        <v>25</v>
      </c>
    </row>
    <row r="328" s="474" customFormat="1" ht="18" customHeight="1" spans="1:2">
      <c r="A328" s="482" t="s">
        <v>443</v>
      </c>
      <c r="B328" s="483">
        <v>72</v>
      </c>
    </row>
    <row r="329" s="474" customFormat="1" ht="18" customHeight="1" spans="1:2">
      <c r="A329" s="482" t="s">
        <v>444</v>
      </c>
      <c r="B329" s="483">
        <v>1342</v>
      </c>
    </row>
    <row r="330" s="474" customFormat="1" ht="18" customHeight="1" spans="1:2">
      <c r="A330" s="482" t="s">
        <v>445</v>
      </c>
      <c r="B330" s="483">
        <v>230</v>
      </c>
    </row>
    <row r="331" s="474" customFormat="1" ht="18" customHeight="1" spans="1:2">
      <c r="A331" s="482" t="s">
        <v>446</v>
      </c>
      <c r="B331" s="483">
        <v>5</v>
      </c>
    </row>
    <row r="332" s="474" customFormat="1" ht="18" customHeight="1" spans="1:2">
      <c r="A332" s="482" t="s">
        <v>447</v>
      </c>
      <c r="B332" s="483">
        <v>70</v>
      </c>
    </row>
    <row r="333" s="474" customFormat="1" ht="18" customHeight="1" spans="1:2">
      <c r="A333" s="482" t="s">
        <v>448</v>
      </c>
      <c r="B333" s="483">
        <v>10</v>
      </c>
    </row>
    <row r="334" s="474" customFormat="1" ht="18" customHeight="1" spans="1:2">
      <c r="A334" s="482" t="s">
        <v>449</v>
      </c>
      <c r="B334" s="483">
        <v>5</v>
      </c>
    </row>
    <row r="335" s="474" customFormat="1" ht="18" customHeight="1" spans="1:2">
      <c r="A335" s="482" t="s">
        <v>450</v>
      </c>
      <c r="B335" s="483">
        <v>40</v>
      </c>
    </row>
    <row r="336" s="474" customFormat="1" ht="18" customHeight="1" spans="1:2">
      <c r="A336" s="482" t="s">
        <v>451</v>
      </c>
      <c r="B336" s="483">
        <v>3</v>
      </c>
    </row>
    <row r="337" s="474" customFormat="1" ht="18" customHeight="1" spans="1:2">
      <c r="A337" s="482" t="s">
        <v>452</v>
      </c>
      <c r="B337" s="483">
        <v>3</v>
      </c>
    </row>
    <row r="338" s="474" customFormat="1" ht="18" customHeight="1" spans="1:2">
      <c r="A338" s="482" t="s">
        <v>453</v>
      </c>
      <c r="B338" s="483">
        <v>22</v>
      </c>
    </row>
    <row r="339" s="474" customFormat="1" ht="18" customHeight="1" spans="1:2">
      <c r="A339" s="482" t="s">
        <v>454</v>
      </c>
      <c r="B339" s="483">
        <v>4</v>
      </c>
    </row>
    <row r="340" s="474" customFormat="1" ht="18" customHeight="1" spans="1:2">
      <c r="A340" s="482" t="s">
        <v>455</v>
      </c>
      <c r="B340" s="483">
        <v>5</v>
      </c>
    </row>
    <row r="341" s="474" customFormat="1" ht="18" customHeight="1" spans="1:2">
      <c r="A341" s="482" t="s">
        <v>456</v>
      </c>
      <c r="B341" s="483">
        <v>946</v>
      </c>
    </row>
    <row r="342" s="474" customFormat="1" ht="18" customHeight="1" spans="1:2">
      <c r="A342" s="482" t="s">
        <v>457</v>
      </c>
      <c r="B342" s="483">
        <v>11568</v>
      </c>
    </row>
    <row r="343" s="474" customFormat="1" ht="18" customHeight="1" spans="1:2">
      <c r="A343" s="482" t="s">
        <v>458</v>
      </c>
      <c r="B343" s="483">
        <v>80</v>
      </c>
    </row>
    <row r="344" s="474" customFormat="1" ht="18" customHeight="1" spans="1:2">
      <c r="A344" s="482" t="s">
        <v>459</v>
      </c>
      <c r="B344" s="483">
        <v>11488</v>
      </c>
    </row>
    <row r="345" s="474" customFormat="1" ht="18" customHeight="1" spans="1:2">
      <c r="A345" s="482" t="s">
        <v>460</v>
      </c>
      <c r="B345" s="483">
        <v>3950</v>
      </c>
    </row>
    <row r="346" s="474" customFormat="1" ht="18" customHeight="1" spans="1:2">
      <c r="A346" s="482" t="s">
        <v>461</v>
      </c>
      <c r="B346" s="483">
        <v>3950</v>
      </c>
    </row>
    <row r="347" s="474" customFormat="1" ht="18" customHeight="1" spans="1:2">
      <c r="A347" s="482" t="s">
        <v>462</v>
      </c>
      <c r="B347" s="483">
        <v>120</v>
      </c>
    </row>
    <row r="348" s="474" customFormat="1" ht="18" customHeight="1" spans="1:2">
      <c r="A348" s="482" t="s">
        <v>463</v>
      </c>
      <c r="B348" s="483">
        <v>20</v>
      </c>
    </row>
    <row r="349" s="474" customFormat="1" ht="18" customHeight="1" spans="1:2">
      <c r="A349" s="482" t="s">
        <v>464</v>
      </c>
      <c r="B349" s="483">
        <v>100</v>
      </c>
    </row>
    <row r="350" s="474" customFormat="1" ht="18" customHeight="1" spans="1:2">
      <c r="A350" s="482" t="s">
        <v>465</v>
      </c>
      <c r="B350" s="483">
        <v>4968</v>
      </c>
    </row>
    <row r="351" s="474" customFormat="1" ht="18" customHeight="1" spans="1:2">
      <c r="A351" s="482" t="s">
        <v>466</v>
      </c>
      <c r="B351" s="483">
        <v>4968</v>
      </c>
    </row>
    <row r="352" s="474" customFormat="1" ht="18" customHeight="1" spans="1:2">
      <c r="A352" s="482" t="s">
        <v>467</v>
      </c>
      <c r="B352" s="483">
        <v>795</v>
      </c>
    </row>
    <row r="353" s="474" customFormat="1" ht="18" customHeight="1" spans="1:2">
      <c r="A353" s="482" t="s">
        <v>468</v>
      </c>
      <c r="B353" s="483">
        <v>150</v>
      </c>
    </row>
    <row r="354" s="474" customFormat="1" ht="18" customHeight="1" spans="1:2">
      <c r="A354" s="482" t="s">
        <v>469</v>
      </c>
      <c r="B354" s="483">
        <v>1000</v>
      </c>
    </row>
    <row r="355" s="474" customFormat="1" ht="18" customHeight="1" spans="1:2">
      <c r="A355" s="482" t="s">
        <v>470</v>
      </c>
      <c r="B355" s="483">
        <v>2290</v>
      </c>
    </row>
    <row r="356" s="474" customFormat="1" ht="18" customHeight="1" spans="1:2">
      <c r="A356" s="482" t="s">
        <v>471</v>
      </c>
      <c r="B356" s="483">
        <v>5</v>
      </c>
    </row>
    <row r="357" s="474" customFormat="1" ht="18" customHeight="1" spans="1:2">
      <c r="A357" s="482" t="s">
        <v>472</v>
      </c>
      <c r="B357" s="483">
        <v>322</v>
      </c>
    </row>
    <row r="358" s="474" customFormat="1" ht="18" customHeight="1" spans="1:2">
      <c r="A358" s="482" t="s">
        <v>473</v>
      </c>
      <c r="B358" s="483">
        <v>15</v>
      </c>
    </row>
    <row r="359" s="474" customFormat="1" ht="18" customHeight="1" spans="1:2">
      <c r="A359" s="482" t="s">
        <v>474</v>
      </c>
      <c r="B359" s="483">
        <v>216</v>
      </c>
    </row>
    <row r="360" s="474" customFormat="1" ht="18" customHeight="1" spans="1:2">
      <c r="A360" s="482" t="s">
        <v>475</v>
      </c>
      <c r="B360" s="483">
        <v>175</v>
      </c>
    </row>
    <row r="361" s="474" customFormat="1" ht="18" customHeight="1" spans="1:2">
      <c r="A361" s="482" t="s">
        <v>476</v>
      </c>
      <c r="B361" s="483">
        <v>656</v>
      </c>
    </row>
    <row r="362" s="474" customFormat="1" ht="18" customHeight="1" spans="1:2">
      <c r="A362" s="482" t="s">
        <v>477</v>
      </c>
      <c r="B362" s="483">
        <v>656</v>
      </c>
    </row>
    <row r="363" s="474" customFormat="1" ht="18" customHeight="1" spans="1:2">
      <c r="A363" s="482" t="s">
        <v>478</v>
      </c>
      <c r="B363" s="483">
        <v>341</v>
      </c>
    </row>
    <row r="364" s="474" customFormat="1" ht="18" customHeight="1" spans="1:2">
      <c r="A364" s="482" t="s">
        <v>479</v>
      </c>
      <c r="B364" s="483">
        <v>121</v>
      </c>
    </row>
    <row r="365" s="474" customFormat="1" ht="18" customHeight="1" spans="1:2">
      <c r="A365" s="482" t="s">
        <v>480</v>
      </c>
      <c r="B365" s="483">
        <v>194</v>
      </c>
    </row>
    <row r="366" s="474" customFormat="1" ht="18" customHeight="1" spans="1:2">
      <c r="A366" s="482" t="s">
        <v>481</v>
      </c>
      <c r="B366" s="483">
        <v>194</v>
      </c>
    </row>
    <row r="367" s="474" customFormat="1" ht="18" customHeight="1" spans="1:2">
      <c r="A367" s="482" t="s">
        <v>482</v>
      </c>
      <c r="B367" s="483">
        <v>194</v>
      </c>
    </row>
    <row r="368" s="474" customFormat="1" ht="18" customHeight="1" spans="1:2">
      <c r="A368" s="482" t="s">
        <v>483</v>
      </c>
      <c r="B368" s="483">
        <v>193</v>
      </c>
    </row>
    <row r="369" s="474" customFormat="1" ht="18" customHeight="1" spans="1:2">
      <c r="A369" s="482" t="s">
        <v>484</v>
      </c>
      <c r="B369" s="483">
        <v>1</v>
      </c>
    </row>
    <row r="370" s="474" customFormat="1" ht="18" customHeight="1" spans="1:2">
      <c r="A370" s="482" t="s">
        <v>485</v>
      </c>
      <c r="B370" s="483">
        <v>661</v>
      </c>
    </row>
    <row r="371" s="474" customFormat="1" ht="18" customHeight="1" spans="1:2">
      <c r="A371" s="482" t="s">
        <v>486</v>
      </c>
      <c r="B371" s="483">
        <v>550</v>
      </c>
    </row>
    <row r="372" s="474" customFormat="1" ht="18" customHeight="1" spans="1:2">
      <c r="A372" s="482" t="s">
        <v>487</v>
      </c>
      <c r="B372" s="483">
        <v>65</v>
      </c>
    </row>
    <row r="373" s="474" customFormat="1" ht="18" customHeight="1" spans="1:2">
      <c r="A373" s="482" t="s">
        <v>488</v>
      </c>
      <c r="B373" s="483">
        <v>24</v>
      </c>
    </row>
    <row r="374" s="474" customFormat="1" ht="18" customHeight="1" spans="1:2">
      <c r="A374" s="482" t="s">
        <v>489</v>
      </c>
      <c r="B374" s="483">
        <v>152</v>
      </c>
    </row>
    <row r="375" s="474" customFormat="1" ht="18" customHeight="1" spans="1:2">
      <c r="A375" s="482" t="s">
        <v>490</v>
      </c>
      <c r="B375" s="483">
        <v>309</v>
      </c>
    </row>
    <row r="376" s="474" customFormat="1" ht="18" customHeight="1" spans="1:2">
      <c r="A376" s="482" t="s">
        <v>491</v>
      </c>
      <c r="B376" s="483">
        <v>111</v>
      </c>
    </row>
    <row r="377" s="474" customFormat="1" ht="18" customHeight="1" spans="1:2">
      <c r="A377" s="482" t="s">
        <v>492</v>
      </c>
      <c r="B377" s="483">
        <v>111</v>
      </c>
    </row>
    <row r="378" s="474" customFormat="1" ht="18" customHeight="1" spans="1:2">
      <c r="A378" s="482" t="s">
        <v>493</v>
      </c>
      <c r="B378" s="483">
        <v>9651</v>
      </c>
    </row>
    <row r="379" s="474" customFormat="1" ht="18" customHeight="1" spans="1:2">
      <c r="A379" s="482" t="s">
        <v>494</v>
      </c>
      <c r="B379" s="483">
        <v>106</v>
      </c>
    </row>
    <row r="380" s="474" customFormat="1" ht="18" customHeight="1" spans="1:2">
      <c r="A380" s="482" t="s">
        <v>495</v>
      </c>
      <c r="B380" s="483">
        <v>30</v>
      </c>
    </row>
    <row r="381" s="474" customFormat="1" ht="18" customHeight="1" spans="1:2">
      <c r="A381" s="482" t="s">
        <v>496</v>
      </c>
      <c r="B381" s="483">
        <v>76</v>
      </c>
    </row>
    <row r="382" s="474" customFormat="1" ht="18" customHeight="1" spans="1:2">
      <c r="A382" s="482" t="s">
        <v>497</v>
      </c>
      <c r="B382" s="483">
        <v>9545</v>
      </c>
    </row>
    <row r="383" s="474" customFormat="1" ht="18" customHeight="1" spans="1:2">
      <c r="A383" s="482" t="s">
        <v>498</v>
      </c>
      <c r="B383" s="483">
        <v>9545</v>
      </c>
    </row>
    <row r="384" s="474" customFormat="1" ht="18" customHeight="1" spans="1:2">
      <c r="A384" s="482" t="s">
        <v>499</v>
      </c>
      <c r="B384" s="483">
        <v>1680</v>
      </c>
    </row>
    <row r="385" s="474" customFormat="1" ht="18" customHeight="1" spans="1:2">
      <c r="A385" s="482" t="s">
        <v>500</v>
      </c>
      <c r="B385" s="483">
        <v>549</v>
      </c>
    </row>
    <row r="386" s="474" customFormat="1" ht="18" customHeight="1" spans="1:2">
      <c r="A386" s="482" t="s">
        <v>501</v>
      </c>
      <c r="B386" s="483">
        <v>457</v>
      </c>
    </row>
    <row r="387" s="474" customFormat="1" ht="18" customHeight="1" spans="1:2">
      <c r="A387" s="482" t="s">
        <v>502</v>
      </c>
      <c r="B387" s="483">
        <v>24</v>
      </c>
    </row>
    <row r="388" s="474" customFormat="1" ht="18" customHeight="1" spans="1:2">
      <c r="A388" s="482" t="s">
        <v>503</v>
      </c>
      <c r="B388" s="483">
        <v>27</v>
      </c>
    </row>
    <row r="389" s="474" customFormat="1" ht="18" customHeight="1" spans="1:2">
      <c r="A389" s="482" t="s">
        <v>504</v>
      </c>
      <c r="B389" s="483">
        <v>1</v>
      </c>
    </row>
    <row r="390" s="474" customFormat="1" ht="18" customHeight="1" spans="1:2">
      <c r="A390" s="482" t="s">
        <v>505</v>
      </c>
      <c r="B390" s="483">
        <v>41</v>
      </c>
    </row>
    <row r="391" s="474" customFormat="1" ht="18" customHeight="1" spans="1:2">
      <c r="A391" s="482" t="s">
        <v>506</v>
      </c>
      <c r="B391" s="483">
        <v>1091</v>
      </c>
    </row>
    <row r="392" s="474" customFormat="1" ht="18" customHeight="1" spans="1:2">
      <c r="A392" s="482" t="s">
        <v>507</v>
      </c>
      <c r="B392" s="483">
        <v>1091</v>
      </c>
    </row>
    <row r="393" s="474" customFormat="1" ht="18" customHeight="1" spans="1:2">
      <c r="A393" s="482" t="s">
        <v>508</v>
      </c>
      <c r="B393" s="483">
        <v>20</v>
      </c>
    </row>
    <row r="394" s="474" customFormat="1" ht="18" customHeight="1" spans="1:2">
      <c r="A394" s="482" t="s">
        <v>509</v>
      </c>
      <c r="B394" s="483">
        <v>20</v>
      </c>
    </row>
    <row r="395" s="474" customFormat="1" ht="18" customHeight="1" spans="1:2">
      <c r="A395" s="482" t="s">
        <v>510</v>
      </c>
      <c r="B395" s="483">
        <v>20</v>
      </c>
    </row>
    <row r="396" s="474" customFormat="1" ht="18" customHeight="1" spans="1:2">
      <c r="A396" s="482" t="s">
        <v>511</v>
      </c>
      <c r="B396" s="483">
        <v>20</v>
      </c>
    </row>
    <row r="397" s="474" customFormat="1" ht="18" customHeight="1" spans="1:2">
      <c r="A397" s="482" t="s">
        <v>512</v>
      </c>
      <c r="B397" s="483">
        <v>3000</v>
      </c>
    </row>
    <row r="398" s="474" customFormat="1" ht="18" customHeight="1" spans="1:2">
      <c r="A398" s="482" t="s">
        <v>513</v>
      </c>
      <c r="B398" s="483">
        <v>3000</v>
      </c>
    </row>
    <row r="399" s="474" customFormat="1" ht="18" customHeight="1" spans="1:2">
      <c r="A399" s="482" t="s">
        <v>514</v>
      </c>
      <c r="B399" s="483">
        <v>3000</v>
      </c>
    </row>
    <row r="400" s="474" customFormat="1" ht="18" customHeight="1" spans="1:2">
      <c r="A400" s="482" t="s">
        <v>515</v>
      </c>
      <c r="B400" s="484">
        <v>7556</v>
      </c>
    </row>
    <row r="401" s="474" customFormat="1" ht="18" customHeight="1" spans="1:2">
      <c r="A401" s="482" t="s">
        <v>516</v>
      </c>
      <c r="B401" s="484">
        <v>7556</v>
      </c>
    </row>
    <row r="402" s="474" customFormat="1" ht="18" customHeight="1" spans="1:2">
      <c r="A402" s="482" t="s">
        <v>517</v>
      </c>
      <c r="B402" s="484">
        <v>7556</v>
      </c>
    </row>
    <row r="403" s="474" customFormat="1" ht="18" customHeight="1" spans="1:2">
      <c r="A403" s="482" t="s">
        <v>518</v>
      </c>
      <c r="B403" s="483">
        <v>11000</v>
      </c>
    </row>
    <row r="404" s="474" customFormat="1" ht="18" customHeight="1" spans="1:2">
      <c r="A404" s="482" t="s">
        <v>519</v>
      </c>
      <c r="B404" s="483">
        <v>11000</v>
      </c>
    </row>
    <row r="405" s="474" customFormat="1" ht="18" customHeight="1" spans="1:2">
      <c r="A405" s="482" t="s">
        <v>520</v>
      </c>
      <c r="B405" s="483">
        <v>11000</v>
      </c>
    </row>
    <row r="406" s="474" customFormat="1" ht="18" customHeight="1" spans="1:2">
      <c r="A406" s="485" t="s">
        <v>519</v>
      </c>
      <c r="B406" s="486">
        <v>11596</v>
      </c>
    </row>
    <row r="407" s="474" customFormat="1" ht="18" customHeight="1" spans="1:2">
      <c r="A407" s="485" t="s">
        <v>520</v>
      </c>
      <c r="B407" s="486">
        <v>11596</v>
      </c>
    </row>
    <row r="408" s="474" customFormat="1" ht="18" customHeight="1" spans="1:2">
      <c r="A408" s="485" t="s">
        <v>521</v>
      </c>
      <c r="B408" s="486"/>
    </row>
    <row r="409" s="474" customFormat="1" ht="18" customHeight="1" spans="1:2">
      <c r="A409" s="485" t="s">
        <v>522</v>
      </c>
      <c r="B409" s="486"/>
    </row>
    <row r="410" s="474" customFormat="1" ht="18" customHeight="1" spans="1:2">
      <c r="A410" s="487" t="s">
        <v>523</v>
      </c>
      <c r="B410" s="487"/>
    </row>
  </sheetData>
  <mergeCells count="2">
    <mergeCell ref="A2:B2"/>
    <mergeCell ref="A410:B410"/>
  </mergeCells>
  <printOptions horizontalCentered="1"/>
  <pageMargins left="0.590277777777778" right="0.590277777777778" top="0.786805555555556" bottom="0.786805555555556" header="0.5" footer="0.5"/>
  <pageSetup paperSize="9" scale="10" orientation="portrait" horizontalDpi="600"/>
  <headerFooter/>
  <colBreaks count="1" manualBreakCount="1">
    <brk id="2" max="65538"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H92"/>
  <sheetViews>
    <sheetView showZeros="0" view="pageBreakPreview" zoomScale="85" zoomScaleNormal="100" workbookViewId="0">
      <selection activeCell="A2" sqref="A2:D2"/>
    </sheetView>
  </sheetViews>
  <sheetFormatPr defaultColWidth="9" defaultRowHeight="14.25"/>
  <cols>
    <col min="1" max="1" width="40.35" style="446" customWidth="1"/>
    <col min="2" max="2" width="15.625" style="446" customWidth="1"/>
    <col min="3" max="3" width="40.35" style="446" customWidth="1"/>
    <col min="4" max="4" width="15.625" style="446" customWidth="1"/>
    <col min="5" max="16384" width="9" style="446"/>
  </cols>
  <sheetData>
    <row r="1" s="440" customFormat="1" ht="24" customHeight="1" spans="1:242">
      <c r="A1" s="447" t="s">
        <v>524</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c r="AJ1" s="448"/>
      <c r="AK1" s="448"/>
      <c r="AL1" s="448"/>
      <c r="AM1" s="448"/>
      <c r="AN1" s="448"/>
      <c r="AO1" s="448"/>
      <c r="AP1" s="448"/>
      <c r="AQ1" s="448"/>
      <c r="AR1" s="448"/>
      <c r="AS1" s="448"/>
      <c r="AT1" s="448"/>
      <c r="AU1" s="448"/>
      <c r="AV1" s="448"/>
      <c r="AW1" s="448"/>
      <c r="AX1" s="448"/>
      <c r="AY1" s="448"/>
      <c r="AZ1" s="448"/>
      <c r="BA1" s="448"/>
      <c r="BB1" s="448"/>
      <c r="BC1" s="448"/>
      <c r="BD1" s="448"/>
      <c r="BE1" s="448"/>
      <c r="BF1" s="448"/>
      <c r="BG1" s="448"/>
      <c r="BH1" s="448"/>
      <c r="BI1" s="448"/>
      <c r="BJ1" s="448"/>
      <c r="BK1" s="448"/>
      <c r="BL1" s="448"/>
      <c r="BM1" s="448"/>
      <c r="BN1" s="448"/>
      <c r="BO1" s="448"/>
      <c r="BP1" s="448"/>
      <c r="BQ1" s="448"/>
      <c r="BR1" s="448"/>
      <c r="BS1" s="448"/>
      <c r="BT1" s="448"/>
      <c r="BU1" s="448"/>
      <c r="BV1" s="448"/>
      <c r="BW1" s="448"/>
      <c r="BX1" s="448"/>
      <c r="BY1" s="448"/>
      <c r="BZ1" s="448"/>
      <c r="CA1" s="448"/>
      <c r="CB1" s="448"/>
      <c r="CC1" s="448"/>
      <c r="CD1" s="448"/>
      <c r="CE1" s="448"/>
      <c r="CF1" s="448"/>
      <c r="CG1" s="448"/>
      <c r="CH1" s="448"/>
      <c r="CI1" s="448"/>
      <c r="CJ1" s="448"/>
      <c r="CK1" s="448"/>
      <c r="CL1" s="448"/>
      <c r="CM1" s="448"/>
      <c r="CN1" s="448"/>
      <c r="CO1" s="448"/>
      <c r="CP1" s="448"/>
      <c r="CQ1" s="448"/>
      <c r="CR1" s="448"/>
      <c r="CS1" s="448"/>
      <c r="CT1" s="448"/>
      <c r="CU1" s="448"/>
      <c r="CV1" s="448"/>
      <c r="CW1" s="448"/>
      <c r="CX1" s="448"/>
      <c r="CY1" s="448"/>
      <c r="CZ1" s="448"/>
      <c r="DA1" s="448"/>
      <c r="DB1" s="448"/>
      <c r="DC1" s="448"/>
      <c r="DD1" s="448"/>
      <c r="DE1" s="448"/>
      <c r="DF1" s="448"/>
      <c r="DG1" s="448"/>
      <c r="DH1" s="448"/>
      <c r="DI1" s="448"/>
      <c r="DJ1" s="448"/>
      <c r="DK1" s="448"/>
      <c r="DL1" s="448"/>
      <c r="DM1" s="448"/>
      <c r="DN1" s="448"/>
      <c r="DO1" s="448"/>
      <c r="DP1" s="448"/>
      <c r="DQ1" s="448"/>
      <c r="DR1" s="448"/>
      <c r="DS1" s="448"/>
      <c r="DT1" s="448"/>
      <c r="DU1" s="448"/>
      <c r="DV1" s="448"/>
      <c r="DW1" s="448"/>
      <c r="DX1" s="448"/>
      <c r="DY1" s="448"/>
      <c r="DZ1" s="448"/>
      <c r="EA1" s="448"/>
      <c r="EB1" s="448"/>
      <c r="EC1" s="448"/>
      <c r="ED1" s="448"/>
      <c r="EE1" s="448"/>
      <c r="EF1" s="448"/>
      <c r="EG1" s="448"/>
      <c r="EH1" s="448"/>
      <c r="EI1" s="448"/>
      <c r="EJ1" s="448"/>
      <c r="EK1" s="448"/>
      <c r="EL1" s="448"/>
      <c r="EM1" s="448"/>
      <c r="EN1" s="448"/>
      <c r="EO1" s="448"/>
      <c r="EP1" s="448"/>
      <c r="EQ1" s="448"/>
      <c r="ER1" s="448"/>
      <c r="ES1" s="448"/>
      <c r="ET1" s="448"/>
      <c r="EU1" s="448"/>
      <c r="EV1" s="448"/>
      <c r="EW1" s="448"/>
      <c r="EX1" s="448"/>
      <c r="EY1" s="448"/>
      <c r="EZ1" s="448"/>
      <c r="FA1" s="448"/>
      <c r="FB1" s="448"/>
      <c r="FC1" s="448"/>
      <c r="FD1" s="448"/>
      <c r="FE1" s="448"/>
      <c r="FF1" s="448"/>
      <c r="FG1" s="448"/>
      <c r="FH1" s="448"/>
      <c r="FI1" s="448"/>
      <c r="FJ1" s="448"/>
      <c r="FK1" s="448"/>
      <c r="FL1" s="448"/>
      <c r="FM1" s="448"/>
      <c r="FN1" s="448"/>
      <c r="FO1" s="448"/>
      <c r="FP1" s="448"/>
      <c r="FQ1" s="448"/>
      <c r="FR1" s="448"/>
      <c r="FS1" s="448"/>
      <c r="FT1" s="448"/>
      <c r="FU1" s="448"/>
      <c r="FV1" s="448"/>
      <c r="FW1" s="448"/>
      <c r="FX1" s="448"/>
      <c r="FY1" s="448"/>
      <c r="FZ1" s="448"/>
      <c r="GA1" s="448"/>
      <c r="GB1" s="448"/>
      <c r="GC1" s="448"/>
      <c r="GD1" s="448"/>
      <c r="GE1" s="448"/>
      <c r="GF1" s="448"/>
      <c r="GG1" s="448"/>
      <c r="GH1" s="448"/>
      <c r="GI1" s="448"/>
      <c r="GJ1" s="448"/>
      <c r="GK1" s="448"/>
      <c r="GL1" s="448"/>
      <c r="GM1" s="448"/>
      <c r="GN1" s="448"/>
      <c r="GO1" s="448"/>
      <c r="GP1" s="448"/>
      <c r="GQ1" s="448"/>
      <c r="GR1" s="448"/>
      <c r="GS1" s="448"/>
      <c r="GT1" s="448"/>
      <c r="GU1" s="448"/>
      <c r="GV1" s="448"/>
      <c r="GW1" s="448"/>
      <c r="GX1" s="448"/>
      <c r="GY1" s="448"/>
      <c r="GZ1" s="448"/>
      <c r="HA1" s="448"/>
      <c r="HB1" s="448"/>
      <c r="HC1" s="448"/>
      <c r="HD1" s="448"/>
      <c r="HE1" s="448"/>
      <c r="HF1" s="448"/>
      <c r="HG1" s="448"/>
      <c r="HH1" s="448"/>
      <c r="HI1" s="448"/>
      <c r="HJ1" s="448"/>
      <c r="HK1" s="448"/>
      <c r="HL1" s="448"/>
      <c r="HM1" s="448"/>
      <c r="HN1" s="448"/>
      <c r="HO1" s="448"/>
      <c r="HP1" s="448"/>
      <c r="HQ1" s="448"/>
      <c r="HR1" s="448"/>
      <c r="HS1" s="448"/>
      <c r="HT1" s="448"/>
      <c r="HU1" s="448"/>
      <c r="HV1" s="448"/>
      <c r="HW1" s="448"/>
      <c r="HX1" s="448"/>
      <c r="HY1" s="448"/>
      <c r="HZ1" s="448"/>
      <c r="IA1" s="448"/>
      <c r="IB1" s="448"/>
      <c r="IC1" s="448"/>
      <c r="ID1" s="448"/>
      <c r="IE1" s="448"/>
      <c r="IF1" s="448"/>
      <c r="IG1" s="448"/>
      <c r="IH1" s="448"/>
    </row>
    <row r="2" s="441" customFormat="1" ht="42" customHeight="1" spans="1:4">
      <c r="A2" s="449" t="s">
        <v>525</v>
      </c>
      <c r="B2" s="450"/>
      <c r="C2" s="450"/>
      <c r="D2" s="450"/>
    </row>
    <row r="3" s="442" customFormat="1" ht="27" customHeight="1" spans="2:4">
      <c r="B3" s="166"/>
      <c r="C3" s="166"/>
      <c r="D3" s="166" t="s">
        <v>2</v>
      </c>
    </row>
    <row r="4" s="443" customFormat="1" ht="26" customHeight="1" spans="1:242">
      <c r="A4" s="451" t="s">
        <v>526</v>
      </c>
      <c r="B4" s="452" t="s">
        <v>4</v>
      </c>
      <c r="C4" s="183" t="s">
        <v>527</v>
      </c>
      <c r="D4" s="453" t="s">
        <v>4</v>
      </c>
      <c r="E4" s="446"/>
      <c r="F4" s="446"/>
      <c r="G4" s="446"/>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6"/>
      <c r="AG4" s="446"/>
      <c r="AH4" s="446"/>
      <c r="AI4" s="446"/>
      <c r="AJ4" s="446"/>
      <c r="AK4" s="446"/>
      <c r="AL4" s="446"/>
      <c r="AM4" s="446"/>
      <c r="AN4" s="446"/>
      <c r="AO4" s="446"/>
      <c r="AP4" s="446"/>
      <c r="AQ4" s="446"/>
      <c r="AR4" s="446"/>
      <c r="AS4" s="446"/>
      <c r="AT4" s="446"/>
      <c r="AU4" s="446"/>
      <c r="AV4" s="446"/>
      <c r="AW4" s="446"/>
      <c r="AX4" s="446"/>
      <c r="AY4" s="446"/>
      <c r="AZ4" s="446"/>
      <c r="BA4" s="446"/>
      <c r="BB4" s="446"/>
      <c r="BC4" s="446"/>
      <c r="BD4" s="446"/>
      <c r="BE4" s="446"/>
      <c r="BF4" s="446"/>
      <c r="BG4" s="446"/>
      <c r="BH4" s="446"/>
      <c r="BI4" s="446"/>
      <c r="BJ4" s="446"/>
      <c r="BK4" s="446"/>
      <c r="BL4" s="446"/>
      <c r="BM4" s="446"/>
      <c r="BN4" s="446"/>
      <c r="BO4" s="446"/>
      <c r="BP4" s="446"/>
      <c r="BQ4" s="446"/>
      <c r="BR4" s="446"/>
      <c r="BS4" s="446"/>
      <c r="BT4" s="446"/>
      <c r="BU4" s="446"/>
      <c r="BV4" s="446"/>
      <c r="BW4" s="446"/>
      <c r="BX4" s="446"/>
      <c r="BY4" s="446"/>
      <c r="BZ4" s="446"/>
      <c r="CA4" s="446"/>
      <c r="CB4" s="446"/>
      <c r="CC4" s="446"/>
      <c r="CD4" s="446"/>
      <c r="CE4" s="446"/>
      <c r="CF4" s="446"/>
      <c r="CG4" s="446"/>
      <c r="CH4" s="446"/>
      <c r="CI4" s="446"/>
      <c r="CJ4" s="446"/>
      <c r="CK4" s="446"/>
      <c r="CL4" s="446"/>
      <c r="CM4" s="446"/>
      <c r="CN4" s="446"/>
      <c r="CO4" s="446"/>
      <c r="CP4" s="446"/>
      <c r="CQ4" s="446"/>
      <c r="CR4" s="446"/>
      <c r="CS4" s="446"/>
      <c r="CT4" s="446"/>
      <c r="CU4" s="446"/>
      <c r="CV4" s="446"/>
      <c r="CW4" s="446"/>
      <c r="CX4" s="446"/>
      <c r="CY4" s="446"/>
      <c r="CZ4" s="446"/>
      <c r="DA4" s="446"/>
      <c r="DB4" s="446"/>
      <c r="DC4" s="446"/>
      <c r="DD4" s="446"/>
      <c r="DE4" s="446"/>
      <c r="DF4" s="446"/>
      <c r="DG4" s="446"/>
      <c r="DH4" s="446"/>
      <c r="DI4" s="446"/>
      <c r="DJ4" s="446"/>
      <c r="DK4" s="446"/>
      <c r="DL4" s="446"/>
      <c r="DM4" s="446"/>
      <c r="DN4" s="446"/>
      <c r="DO4" s="446"/>
      <c r="DP4" s="446"/>
      <c r="DQ4" s="446"/>
      <c r="DR4" s="446"/>
      <c r="DS4" s="446"/>
      <c r="DT4" s="446"/>
      <c r="DU4" s="446"/>
      <c r="DV4" s="446"/>
      <c r="DW4" s="446"/>
      <c r="DX4" s="446"/>
      <c r="DY4" s="446"/>
      <c r="DZ4" s="446"/>
      <c r="EA4" s="446"/>
      <c r="EB4" s="446"/>
      <c r="EC4" s="446"/>
      <c r="ED4" s="446"/>
      <c r="EE4" s="446"/>
      <c r="EF4" s="446"/>
      <c r="EG4" s="446"/>
      <c r="EH4" s="446"/>
      <c r="EI4" s="446"/>
      <c r="EJ4" s="446"/>
      <c r="EK4" s="446"/>
      <c r="EL4" s="446"/>
      <c r="EM4" s="446"/>
      <c r="EN4" s="446"/>
      <c r="EO4" s="446"/>
      <c r="EP4" s="446"/>
      <c r="EQ4" s="446"/>
      <c r="ER4" s="446"/>
      <c r="ES4" s="446"/>
      <c r="ET4" s="446"/>
      <c r="EU4" s="446"/>
      <c r="EV4" s="446"/>
      <c r="EW4" s="446"/>
      <c r="EX4" s="446"/>
      <c r="EY4" s="446"/>
      <c r="EZ4" s="446"/>
      <c r="FA4" s="446"/>
      <c r="FB4" s="446"/>
      <c r="FC4" s="446"/>
      <c r="FD4" s="446"/>
      <c r="FE4" s="446"/>
      <c r="FF4" s="446"/>
      <c r="FG4" s="446"/>
      <c r="FH4" s="446"/>
      <c r="FI4" s="446"/>
      <c r="FJ4" s="446"/>
      <c r="FK4" s="446"/>
      <c r="FL4" s="446"/>
      <c r="FM4" s="446"/>
      <c r="FN4" s="446"/>
      <c r="FO4" s="446"/>
      <c r="FP4" s="446"/>
      <c r="FQ4" s="446"/>
      <c r="FR4" s="446"/>
      <c r="FS4" s="446"/>
      <c r="FT4" s="446"/>
      <c r="FU4" s="446"/>
      <c r="FV4" s="446"/>
      <c r="FW4" s="446"/>
      <c r="FX4" s="446"/>
      <c r="FY4" s="446"/>
      <c r="FZ4" s="446"/>
      <c r="GA4" s="446"/>
      <c r="GB4" s="446"/>
      <c r="GC4" s="446"/>
      <c r="GD4" s="446"/>
      <c r="GE4" s="446"/>
      <c r="GF4" s="446"/>
      <c r="GG4" s="446"/>
      <c r="GH4" s="446"/>
      <c r="GI4" s="446"/>
      <c r="GJ4" s="446"/>
      <c r="GK4" s="446"/>
      <c r="GL4" s="446"/>
      <c r="GM4" s="446"/>
      <c r="GN4" s="446"/>
      <c r="GO4" s="446"/>
      <c r="GP4" s="446"/>
      <c r="GQ4" s="446"/>
      <c r="GR4" s="446"/>
      <c r="GS4" s="446"/>
      <c r="GT4" s="446"/>
      <c r="GU4" s="446"/>
      <c r="GV4" s="446"/>
      <c r="GW4" s="446"/>
      <c r="GX4" s="446"/>
      <c r="GY4" s="446"/>
      <c r="GZ4" s="446"/>
      <c r="HA4" s="446"/>
      <c r="HB4" s="446"/>
      <c r="HC4" s="446"/>
      <c r="HD4" s="446"/>
      <c r="HE4" s="446"/>
      <c r="HF4" s="446"/>
      <c r="HG4" s="446"/>
      <c r="HH4" s="446"/>
      <c r="HI4" s="446"/>
      <c r="HJ4" s="446"/>
      <c r="HK4" s="446"/>
      <c r="HL4" s="446"/>
      <c r="HM4" s="446"/>
      <c r="HN4" s="446"/>
      <c r="HO4" s="446"/>
      <c r="HP4" s="446"/>
      <c r="HQ4" s="446"/>
      <c r="HR4" s="446"/>
      <c r="HS4" s="446"/>
      <c r="HT4" s="446"/>
      <c r="HU4" s="446"/>
      <c r="HV4" s="446"/>
      <c r="HW4" s="446"/>
      <c r="HX4" s="446"/>
      <c r="HY4" s="446"/>
      <c r="HZ4" s="446"/>
      <c r="IA4" s="446"/>
      <c r="IB4" s="446"/>
      <c r="IC4" s="446"/>
      <c r="ID4" s="446"/>
      <c r="IE4" s="446"/>
      <c r="IF4" s="446"/>
      <c r="IG4" s="446"/>
      <c r="IH4" s="446"/>
    </row>
    <row r="5" s="444" customFormat="1" ht="24" customHeight="1" spans="1:4">
      <c r="A5" s="454" t="s">
        <v>69</v>
      </c>
      <c r="B5" s="293">
        <v>159000</v>
      </c>
      <c r="C5" s="454" t="s">
        <v>70</v>
      </c>
      <c r="D5" s="293">
        <v>249003</v>
      </c>
    </row>
    <row r="6" s="444" customFormat="1" ht="24" customHeight="1" spans="1:4">
      <c r="A6" s="454" t="s">
        <v>71</v>
      </c>
      <c r="B6" s="293">
        <f>B7+B11+B14+B15+B19+B24+B29+B30+B31+B32</f>
        <v>156903</v>
      </c>
      <c r="C6" s="454" t="s">
        <v>72</v>
      </c>
      <c r="D6" s="293">
        <f>D7+D10+D13+D14+D19+D24+D25+D26+D27</f>
        <v>56960</v>
      </c>
    </row>
    <row r="7" s="444" customFormat="1" ht="24" customHeight="1" spans="1:4">
      <c r="A7" s="455" t="s">
        <v>73</v>
      </c>
      <c r="B7" s="191">
        <f>B8+B9+B10</f>
        <v>131903</v>
      </c>
      <c r="C7" s="455" t="s">
        <v>528</v>
      </c>
      <c r="D7" s="191">
        <f>D8+D9</f>
        <v>22168</v>
      </c>
    </row>
    <row r="8" s="444" customFormat="1" ht="24" customHeight="1" spans="1:4">
      <c r="A8" s="456" t="s">
        <v>529</v>
      </c>
      <c r="B8" s="457">
        <v>18018</v>
      </c>
      <c r="C8" s="458" t="s">
        <v>530</v>
      </c>
      <c r="D8" s="191">
        <v>17651</v>
      </c>
    </row>
    <row r="9" s="444" customFormat="1" ht="24" customHeight="1" spans="1:4">
      <c r="A9" s="458" t="s">
        <v>77</v>
      </c>
      <c r="B9" s="457">
        <v>113885</v>
      </c>
      <c r="C9" s="458" t="s">
        <v>531</v>
      </c>
      <c r="D9" s="191">
        <v>4517</v>
      </c>
    </row>
    <row r="10" s="444" customFormat="1" ht="24" customHeight="1" spans="1:4">
      <c r="A10" s="458" t="s">
        <v>79</v>
      </c>
      <c r="B10" s="191"/>
      <c r="C10" s="455" t="s">
        <v>74</v>
      </c>
      <c r="D10" s="191">
        <f>D11+D12</f>
        <v>34792</v>
      </c>
    </row>
    <row r="11" s="444" customFormat="1" ht="24" customHeight="1" spans="1:4">
      <c r="A11" s="455" t="s">
        <v>532</v>
      </c>
      <c r="B11" s="191"/>
      <c r="C11" s="458" t="s">
        <v>76</v>
      </c>
      <c r="D11" s="191">
        <v>9</v>
      </c>
    </row>
    <row r="12" s="444" customFormat="1" ht="24" customHeight="1" spans="1:4">
      <c r="A12" s="458" t="s">
        <v>533</v>
      </c>
      <c r="B12" s="191"/>
      <c r="C12" s="458" t="s">
        <v>78</v>
      </c>
      <c r="D12" s="191">
        <v>34783</v>
      </c>
    </row>
    <row r="13" s="444" customFormat="1" ht="24" customHeight="1" spans="1:4">
      <c r="A13" s="458" t="s">
        <v>534</v>
      </c>
      <c r="B13" s="191"/>
      <c r="C13" s="459" t="s">
        <v>80</v>
      </c>
      <c r="D13" s="191"/>
    </row>
    <row r="14" s="444" customFormat="1" ht="24" customHeight="1" spans="1:4">
      <c r="A14" s="455" t="s">
        <v>81</v>
      </c>
      <c r="B14" s="191"/>
      <c r="C14" s="455" t="s">
        <v>535</v>
      </c>
      <c r="D14" s="460"/>
    </row>
    <row r="15" s="444" customFormat="1" ht="24" customHeight="1" spans="1:4">
      <c r="A15" s="455" t="s">
        <v>83</v>
      </c>
      <c r="B15" s="191">
        <f>B16+B17+B18</f>
        <v>25000</v>
      </c>
      <c r="C15" s="458" t="s">
        <v>536</v>
      </c>
      <c r="D15" s="461"/>
    </row>
    <row r="16" s="444" customFormat="1" ht="24" customHeight="1" spans="1:4">
      <c r="A16" s="458" t="s">
        <v>85</v>
      </c>
      <c r="B16" s="461">
        <v>25000</v>
      </c>
      <c r="C16" s="458" t="s">
        <v>537</v>
      </c>
      <c r="D16" s="461"/>
    </row>
    <row r="17" s="444" customFormat="1" ht="24" customHeight="1" spans="1:4">
      <c r="A17" s="458" t="s">
        <v>87</v>
      </c>
      <c r="B17" s="461"/>
      <c r="C17" s="458" t="s">
        <v>538</v>
      </c>
      <c r="D17" s="461"/>
    </row>
    <row r="18" s="444" customFormat="1" ht="24" customHeight="1" spans="1:4">
      <c r="A18" s="458" t="s">
        <v>89</v>
      </c>
      <c r="B18" s="461"/>
      <c r="C18" s="458" t="s">
        <v>539</v>
      </c>
      <c r="D18" s="461"/>
    </row>
    <row r="19" s="444" customFormat="1" ht="24" customHeight="1" spans="1:4">
      <c r="A19" s="459" t="s">
        <v>91</v>
      </c>
      <c r="B19" s="461"/>
      <c r="C19" s="459" t="s">
        <v>82</v>
      </c>
      <c r="D19" s="461"/>
    </row>
    <row r="20" s="444" customFormat="1" ht="24" customHeight="1" spans="1:8">
      <c r="A20" s="458" t="s">
        <v>93</v>
      </c>
      <c r="B20" s="461"/>
      <c r="C20" s="462" t="s">
        <v>84</v>
      </c>
      <c r="D20" s="461"/>
      <c r="G20" s="463"/>
      <c r="H20" s="464"/>
    </row>
    <row r="21" s="444" customFormat="1" ht="24" customHeight="1" spans="1:8">
      <c r="A21" s="458" t="s">
        <v>95</v>
      </c>
      <c r="B21" s="461"/>
      <c r="C21" s="462" t="s">
        <v>86</v>
      </c>
      <c r="D21" s="461"/>
      <c r="G21" s="465"/>
      <c r="H21" s="464"/>
    </row>
    <row r="22" s="444" customFormat="1" ht="24" customHeight="1" spans="1:8">
      <c r="A22" s="458" t="s">
        <v>97</v>
      </c>
      <c r="B22" s="461"/>
      <c r="C22" s="462" t="s">
        <v>88</v>
      </c>
      <c r="D22" s="461"/>
      <c r="G22" s="465"/>
      <c r="H22" s="464"/>
    </row>
    <row r="23" s="444" customFormat="1" ht="24" customHeight="1" spans="1:8">
      <c r="A23" s="458" t="s">
        <v>99</v>
      </c>
      <c r="B23" s="461"/>
      <c r="C23" s="462" t="s">
        <v>90</v>
      </c>
      <c r="D23" s="461"/>
      <c r="G23" s="465"/>
      <c r="H23" s="464"/>
    </row>
    <row r="24" s="444" customFormat="1" ht="24" customHeight="1" spans="1:8">
      <c r="A24" s="455" t="s">
        <v>101</v>
      </c>
      <c r="B24" s="461"/>
      <c r="C24" s="459" t="s">
        <v>92</v>
      </c>
      <c r="D24" s="293"/>
      <c r="G24" s="465"/>
      <c r="H24" s="464"/>
    </row>
    <row r="25" s="445" customFormat="1" ht="24" customHeight="1" spans="1:4">
      <c r="A25" s="462" t="s">
        <v>103</v>
      </c>
      <c r="B25" s="461"/>
      <c r="C25" s="459" t="s">
        <v>94</v>
      </c>
      <c r="D25" s="191"/>
    </row>
    <row r="26" s="444" customFormat="1" ht="24" customHeight="1" spans="1:4">
      <c r="A26" s="462" t="s">
        <v>105</v>
      </c>
      <c r="B26" s="457"/>
      <c r="C26" s="459" t="s">
        <v>96</v>
      </c>
      <c r="D26" s="460"/>
    </row>
    <row r="27" s="444" customFormat="1" ht="24" customHeight="1" spans="1:4">
      <c r="A27" s="462" t="s">
        <v>107</v>
      </c>
      <c r="B27" s="457"/>
      <c r="C27" s="459" t="s">
        <v>98</v>
      </c>
      <c r="D27" s="461"/>
    </row>
    <row r="28" s="444" customFormat="1" ht="24" customHeight="1" spans="1:4">
      <c r="A28" s="462" t="s">
        <v>109</v>
      </c>
      <c r="B28" s="457"/>
      <c r="C28" s="292" t="s">
        <v>100</v>
      </c>
      <c r="D28" s="466">
        <f>D29</f>
        <v>9940</v>
      </c>
    </row>
    <row r="29" s="444" customFormat="1" ht="24" customHeight="1" spans="1:4">
      <c r="A29" s="455" t="s">
        <v>111</v>
      </c>
      <c r="B29" s="461"/>
      <c r="C29" s="459" t="s">
        <v>102</v>
      </c>
      <c r="D29" s="467">
        <f>D30+D31+D32</f>
        <v>9940</v>
      </c>
    </row>
    <row r="30" ht="24" customHeight="1" spans="1:4">
      <c r="A30" s="455" t="s">
        <v>112</v>
      </c>
      <c r="B30" s="457"/>
      <c r="C30" s="462" t="s">
        <v>104</v>
      </c>
      <c r="D30" s="467">
        <v>9940</v>
      </c>
    </row>
    <row r="31" ht="24" customHeight="1" spans="1:4">
      <c r="A31" s="455" t="s">
        <v>113</v>
      </c>
      <c r="B31" s="293"/>
      <c r="C31" s="462" t="s">
        <v>106</v>
      </c>
      <c r="D31" s="467"/>
    </row>
    <row r="32" ht="24" customHeight="1" spans="1:4">
      <c r="A32" s="459" t="s">
        <v>114</v>
      </c>
      <c r="B32" s="191"/>
      <c r="C32" s="462" t="s">
        <v>108</v>
      </c>
      <c r="D32" s="468"/>
    </row>
    <row r="33" ht="24" customHeight="1" spans="1:4">
      <c r="A33" s="469" t="s">
        <v>110</v>
      </c>
      <c r="B33" s="191"/>
      <c r="C33" s="469" t="s">
        <v>110</v>
      </c>
      <c r="D33" s="295"/>
    </row>
    <row r="34" ht="24" customHeight="1" spans="1:4">
      <c r="A34" s="469" t="s">
        <v>110</v>
      </c>
      <c r="B34" s="191"/>
      <c r="C34" s="469" t="s">
        <v>110</v>
      </c>
      <c r="D34" s="295"/>
    </row>
    <row r="35" ht="24" customHeight="1" spans="1:4">
      <c r="A35" s="469" t="s">
        <v>110</v>
      </c>
      <c r="B35" s="295"/>
      <c r="C35" s="469" t="s">
        <v>110</v>
      </c>
      <c r="D35" s="295"/>
    </row>
    <row r="36" ht="24" customHeight="1" spans="1:4">
      <c r="A36" s="470"/>
      <c r="B36" s="295"/>
      <c r="C36" s="469"/>
      <c r="D36" s="295"/>
    </row>
    <row r="37" ht="24" customHeight="1" spans="1:4">
      <c r="A37" s="193" t="s">
        <v>115</v>
      </c>
      <c r="B37" s="293">
        <f>B6+B5</f>
        <v>315903</v>
      </c>
      <c r="C37" s="193" t="s">
        <v>116</v>
      </c>
      <c r="D37" s="293">
        <f>D28+D6+D5</f>
        <v>315903</v>
      </c>
    </row>
    <row r="38" ht="24" customHeight="1" spans="2:2">
      <c r="B38" s="471"/>
    </row>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sheetData>
  <mergeCells count="1">
    <mergeCell ref="A2:D2"/>
  </mergeCells>
  <printOptions horizontalCentered="1"/>
  <pageMargins left="0.590277777777778" right="0.590277777777778" top="0.786805555555556" bottom="0.786805555555556" header="0.5" footer="0.5"/>
  <pageSetup paperSize="9" scale="69" orientation="portrait"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52"/>
  <sheetViews>
    <sheetView showGridLines="0" showZeros="0" view="pageBreakPreview" zoomScaleNormal="100" workbookViewId="0">
      <selection activeCell="B8" sqref="B8"/>
    </sheetView>
  </sheetViews>
  <sheetFormatPr defaultColWidth="9" defaultRowHeight="20.25"/>
  <cols>
    <col min="1" max="1" width="49.375" style="414" customWidth="1"/>
    <col min="2" max="2" width="31.375" style="414" customWidth="1"/>
    <col min="3" max="3" width="6.75" style="412" customWidth="1"/>
    <col min="4" max="4" width="9.875" style="412" customWidth="1"/>
    <col min="5" max="6" width="9" style="412"/>
    <col min="7" max="7" width="16" style="412" customWidth="1"/>
    <col min="8" max="11" width="9" style="412"/>
    <col min="12" max="12" width="23.125" style="415" customWidth="1"/>
    <col min="13" max="14" width="19" style="415" customWidth="1"/>
    <col min="15" max="16" width="9" style="412"/>
    <col min="17" max="17" width="11.5" style="412"/>
    <col min="18" max="19" width="9" style="412"/>
    <col min="20" max="20" width="20.125" style="412" customWidth="1"/>
    <col min="21" max="16384" width="9" style="412"/>
  </cols>
  <sheetData>
    <row r="1" s="409" customFormat="1" ht="24" customHeight="1" spans="1:14">
      <c r="A1" s="409" t="s">
        <v>540</v>
      </c>
      <c r="L1" s="425"/>
      <c r="M1" s="425"/>
      <c r="N1" s="425"/>
    </row>
    <row r="2" s="410" customFormat="1" ht="60" customHeight="1" spans="1:14">
      <c r="A2" s="269" t="s">
        <v>541</v>
      </c>
      <c r="B2" s="269"/>
      <c r="L2" s="426"/>
      <c r="M2" s="426"/>
      <c r="N2" s="426"/>
    </row>
    <row r="3" s="411" customFormat="1" ht="27" customHeight="1" spans="1:14">
      <c r="A3" s="416"/>
      <c r="B3" s="417" t="s">
        <v>2</v>
      </c>
      <c r="L3" s="427"/>
      <c r="M3" s="427"/>
      <c r="N3" s="427"/>
    </row>
    <row r="4" s="412" customFormat="1" ht="30" customHeight="1" spans="1:17">
      <c r="A4" s="304" t="s">
        <v>3</v>
      </c>
      <c r="B4" s="418" t="s">
        <v>4</v>
      </c>
      <c r="C4" s="419"/>
      <c r="D4" s="419"/>
      <c r="E4" s="419"/>
      <c r="F4" s="419"/>
      <c r="G4" s="419"/>
      <c r="H4" s="419"/>
      <c r="I4" s="419"/>
      <c r="J4" s="419"/>
      <c r="K4" s="419"/>
      <c r="L4" s="428"/>
      <c r="M4" s="428"/>
      <c r="N4" s="429"/>
      <c r="O4" s="430"/>
      <c r="P4" s="431"/>
      <c r="Q4" s="431"/>
    </row>
    <row r="5" s="412" customFormat="1" ht="24" customHeight="1" spans="1:17">
      <c r="A5" s="436" t="s">
        <v>542</v>
      </c>
      <c r="B5" s="437">
        <f>B6+B17+B44+B55+B57+B59+B66+B67+B68+B70</f>
        <v>249003</v>
      </c>
      <c r="C5" s="419"/>
      <c r="D5" s="419"/>
      <c r="E5" s="419"/>
      <c r="F5" s="419"/>
      <c r="G5" s="419"/>
      <c r="H5" s="419"/>
      <c r="I5" s="419"/>
      <c r="J5" s="419"/>
      <c r="K5" s="419"/>
      <c r="L5" s="428"/>
      <c r="M5" s="428"/>
      <c r="N5" s="428"/>
      <c r="O5" s="432"/>
      <c r="P5" s="432"/>
      <c r="Q5" s="435"/>
    </row>
    <row r="6" s="412" customFormat="1" ht="24" customHeight="1" spans="1:17">
      <c r="A6" s="438" t="s">
        <v>543</v>
      </c>
      <c r="B6" s="437">
        <v>108101</v>
      </c>
      <c r="C6" s="419"/>
      <c r="D6" s="419"/>
      <c r="E6" s="419"/>
      <c r="F6" s="419"/>
      <c r="G6" s="419"/>
      <c r="H6" s="419"/>
      <c r="I6" s="419"/>
      <c r="J6" s="419"/>
      <c r="K6" s="419"/>
      <c r="L6" s="428"/>
      <c r="M6" s="428"/>
      <c r="N6" s="428"/>
      <c r="O6" s="432"/>
      <c r="P6" s="432"/>
      <c r="Q6" s="435"/>
    </row>
    <row r="7" s="412" customFormat="1" ht="24" customHeight="1" spans="1:17">
      <c r="A7" s="423" t="s">
        <v>544</v>
      </c>
      <c r="B7" s="424">
        <v>45067</v>
      </c>
      <c r="C7" s="419"/>
      <c r="D7" s="419"/>
      <c r="E7" s="419"/>
      <c r="F7" s="419"/>
      <c r="G7" s="419"/>
      <c r="H7" s="419"/>
      <c r="I7" s="419"/>
      <c r="J7" s="419"/>
      <c r="K7" s="419"/>
      <c r="L7" s="428"/>
      <c r="M7" s="428"/>
      <c r="N7" s="428"/>
      <c r="O7" s="432"/>
      <c r="P7" s="432"/>
      <c r="Q7" s="435"/>
    </row>
    <row r="8" s="412" customFormat="1" ht="24" customHeight="1" spans="1:17">
      <c r="A8" s="423" t="s">
        <v>545</v>
      </c>
      <c r="B8" s="424">
        <v>7716</v>
      </c>
      <c r="C8" s="419"/>
      <c r="D8" s="419"/>
      <c r="E8" s="419"/>
      <c r="F8" s="419"/>
      <c r="G8" s="419"/>
      <c r="H8" s="419"/>
      <c r="I8" s="419"/>
      <c r="J8" s="419"/>
      <c r="K8" s="419"/>
      <c r="L8" s="428"/>
      <c r="M8" s="428"/>
      <c r="N8" s="428"/>
      <c r="O8" s="432"/>
      <c r="P8" s="432"/>
      <c r="Q8" s="435"/>
    </row>
    <row r="9" s="412" customFormat="1" ht="24" customHeight="1" spans="1:17">
      <c r="A9" s="423" t="s">
        <v>546</v>
      </c>
      <c r="B9" s="424">
        <v>564</v>
      </c>
      <c r="C9" s="419"/>
      <c r="D9" s="419"/>
      <c r="E9" s="419"/>
      <c r="F9" s="419"/>
      <c r="G9" s="419"/>
      <c r="H9" s="419"/>
      <c r="I9" s="419"/>
      <c r="J9" s="419"/>
      <c r="K9" s="419"/>
      <c r="L9" s="428"/>
      <c r="M9" s="428"/>
      <c r="N9" s="428"/>
      <c r="O9" s="432"/>
      <c r="P9" s="432"/>
      <c r="Q9" s="435"/>
    </row>
    <row r="10" s="412" customFormat="1" ht="24" customHeight="1" spans="1:17">
      <c r="A10" s="423" t="s">
        <v>547</v>
      </c>
      <c r="B10" s="424">
        <v>24994</v>
      </c>
      <c r="C10" s="419"/>
      <c r="D10" s="419"/>
      <c r="E10" s="419"/>
      <c r="F10" s="419"/>
      <c r="G10" s="419"/>
      <c r="H10" s="419"/>
      <c r="I10" s="419"/>
      <c r="J10" s="419"/>
      <c r="K10" s="419"/>
      <c r="L10" s="428"/>
      <c r="M10" s="428"/>
      <c r="N10" s="428"/>
      <c r="O10" s="432"/>
      <c r="P10" s="432"/>
      <c r="Q10" s="435"/>
    </row>
    <row r="11" s="412" customFormat="1" ht="24" customHeight="1" spans="1:17">
      <c r="A11" s="423" t="s">
        <v>548</v>
      </c>
      <c r="B11" s="424">
        <v>12454</v>
      </c>
      <c r="C11" s="419"/>
      <c r="D11" s="419"/>
      <c r="E11" s="419"/>
      <c r="F11" s="419"/>
      <c r="G11" s="419"/>
      <c r="H11" s="419"/>
      <c r="I11" s="419"/>
      <c r="J11" s="419"/>
      <c r="K11" s="419"/>
      <c r="L11" s="428"/>
      <c r="M11" s="428"/>
      <c r="N11" s="428"/>
      <c r="O11" s="432"/>
      <c r="P11" s="432"/>
      <c r="Q11" s="435"/>
    </row>
    <row r="12" s="412" customFormat="1" ht="24" customHeight="1" spans="1:17">
      <c r="A12" s="423" t="s">
        <v>549</v>
      </c>
      <c r="B12" s="424">
        <v>5897</v>
      </c>
      <c r="C12" s="419"/>
      <c r="D12" s="419"/>
      <c r="E12" s="419"/>
      <c r="F12" s="419"/>
      <c r="G12" s="419"/>
      <c r="H12" s="419"/>
      <c r="I12" s="419"/>
      <c r="J12" s="419"/>
      <c r="K12" s="419"/>
      <c r="L12" s="428"/>
      <c r="M12" s="428"/>
      <c r="N12" s="428"/>
      <c r="O12" s="432"/>
      <c r="P12" s="432"/>
      <c r="Q12" s="435"/>
    </row>
    <row r="13" s="412" customFormat="1" ht="24" customHeight="1" spans="1:17">
      <c r="A13" s="423" t="s">
        <v>550</v>
      </c>
      <c r="B13" s="424">
        <v>1123</v>
      </c>
      <c r="C13" s="419"/>
      <c r="D13" s="419"/>
      <c r="E13" s="419"/>
      <c r="F13" s="419"/>
      <c r="G13" s="419"/>
      <c r="H13" s="419"/>
      <c r="I13" s="419"/>
      <c r="J13" s="419"/>
      <c r="K13" s="419"/>
      <c r="L13" s="428"/>
      <c r="M13" s="428"/>
      <c r="N13" s="428"/>
      <c r="O13" s="432"/>
      <c r="P13" s="432"/>
      <c r="Q13" s="435"/>
    </row>
    <row r="14" s="412" customFormat="1" ht="24" customHeight="1" spans="1:17">
      <c r="A14" s="423" t="s">
        <v>551</v>
      </c>
      <c r="B14" s="424">
        <v>703</v>
      </c>
      <c r="C14" s="419"/>
      <c r="D14" s="419"/>
      <c r="E14" s="419"/>
      <c r="F14" s="419"/>
      <c r="G14" s="419"/>
      <c r="H14" s="419"/>
      <c r="I14" s="419"/>
      <c r="J14" s="419"/>
      <c r="K14" s="419"/>
      <c r="L14" s="428"/>
      <c r="M14" s="428"/>
      <c r="N14" s="428"/>
      <c r="O14" s="432"/>
      <c r="P14" s="432"/>
      <c r="Q14" s="435"/>
    </row>
    <row r="15" s="412" customFormat="1" ht="24" customHeight="1" spans="1:17">
      <c r="A15" s="423" t="s">
        <v>552</v>
      </c>
      <c r="B15" s="424">
        <v>9544</v>
      </c>
      <c r="C15" s="419"/>
      <c r="D15" s="419"/>
      <c r="E15" s="419"/>
      <c r="F15" s="419"/>
      <c r="G15" s="419"/>
      <c r="H15" s="419"/>
      <c r="I15" s="419"/>
      <c r="J15" s="419"/>
      <c r="K15" s="419"/>
      <c r="L15" s="428"/>
      <c r="M15" s="428"/>
      <c r="N15" s="428"/>
      <c r="O15" s="432"/>
      <c r="P15" s="432"/>
      <c r="Q15" s="435"/>
    </row>
    <row r="16" s="412" customFormat="1" ht="24" customHeight="1" spans="1:17">
      <c r="A16" s="423" t="s">
        <v>553</v>
      </c>
      <c r="B16" s="424">
        <v>39</v>
      </c>
      <c r="C16" s="419"/>
      <c r="D16" s="419"/>
      <c r="E16" s="419"/>
      <c r="F16" s="419"/>
      <c r="G16" s="419"/>
      <c r="H16" s="419"/>
      <c r="I16" s="419"/>
      <c r="J16" s="419"/>
      <c r="K16" s="419"/>
      <c r="L16" s="428"/>
      <c r="M16" s="428"/>
      <c r="N16" s="428"/>
      <c r="O16" s="432"/>
      <c r="P16" s="432"/>
      <c r="Q16" s="435"/>
    </row>
    <row r="17" s="412" customFormat="1" ht="24" customHeight="1" spans="1:17">
      <c r="A17" s="438" t="s">
        <v>554</v>
      </c>
      <c r="B17" s="437">
        <f>SUM(B18:B43)</f>
        <v>70001</v>
      </c>
      <c r="C17" s="419"/>
      <c r="D17" s="419"/>
      <c r="E17" s="419"/>
      <c r="F17" s="419"/>
      <c r="G17" s="419"/>
      <c r="H17" s="419"/>
      <c r="I17" s="419"/>
      <c r="J17" s="419"/>
      <c r="K17" s="419"/>
      <c r="L17" s="428"/>
      <c r="M17" s="428"/>
      <c r="N17" s="433"/>
      <c r="O17" s="432"/>
      <c r="P17" s="432"/>
      <c r="Q17" s="435"/>
    </row>
    <row r="18" s="412" customFormat="1" ht="24" customHeight="1" spans="1:17">
      <c r="A18" s="423" t="s">
        <v>555</v>
      </c>
      <c r="B18" s="439">
        <v>2558</v>
      </c>
      <c r="C18" s="419"/>
      <c r="D18" s="419"/>
      <c r="E18" s="419"/>
      <c r="F18" s="419"/>
      <c r="G18" s="419"/>
      <c r="H18" s="419"/>
      <c r="I18" s="419"/>
      <c r="J18" s="419"/>
      <c r="K18" s="419"/>
      <c r="L18" s="428"/>
      <c r="M18" s="428"/>
      <c r="N18" s="433"/>
      <c r="O18" s="432"/>
      <c r="P18" s="432"/>
      <c r="Q18" s="435"/>
    </row>
    <row r="19" s="412" customFormat="1" ht="24" customHeight="1" spans="1:17">
      <c r="A19" s="423" t="s">
        <v>556</v>
      </c>
      <c r="B19" s="439">
        <v>1004</v>
      </c>
      <c r="C19" s="419"/>
      <c r="D19" s="419"/>
      <c r="E19" s="419"/>
      <c r="F19" s="419"/>
      <c r="G19" s="419"/>
      <c r="H19" s="419"/>
      <c r="I19" s="419"/>
      <c r="J19" s="419"/>
      <c r="K19" s="419"/>
      <c r="L19" s="428"/>
      <c r="M19" s="428"/>
      <c r="N19" s="433"/>
      <c r="O19" s="432"/>
      <c r="P19" s="432"/>
      <c r="Q19" s="435"/>
    </row>
    <row r="20" s="412" customFormat="1" ht="24" customHeight="1" spans="1:17">
      <c r="A20" s="423" t="s">
        <v>557</v>
      </c>
      <c r="B20" s="439">
        <v>39</v>
      </c>
      <c r="C20" s="419"/>
      <c r="D20" s="419"/>
      <c r="E20" s="419"/>
      <c r="F20" s="419"/>
      <c r="G20" s="419"/>
      <c r="H20" s="419"/>
      <c r="I20" s="419"/>
      <c r="J20" s="419"/>
      <c r="K20" s="419"/>
      <c r="L20" s="428"/>
      <c r="M20" s="428"/>
      <c r="N20" s="433"/>
      <c r="O20" s="432"/>
      <c r="P20" s="432"/>
      <c r="Q20" s="435"/>
    </row>
    <row r="21" s="412" customFormat="1" ht="24" customHeight="1" spans="1:17">
      <c r="A21" s="423" t="s">
        <v>558</v>
      </c>
      <c r="B21" s="439">
        <v>32</v>
      </c>
      <c r="C21" s="419"/>
      <c r="D21" s="419"/>
      <c r="E21" s="419"/>
      <c r="F21" s="419"/>
      <c r="G21" s="419"/>
      <c r="H21" s="419"/>
      <c r="I21" s="419"/>
      <c r="J21" s="419"/>
      <c r="K21" s="419"/>
      <c r="L21" s="428"/>
      <c r="M21" s="428"/>
      <c r="N21" s="433"/>
      <c r="O21" s="432"/>
      <c r="P21" s="432"/>
      <c r="Q21" s="435"/>
    </row>
    <row r="22" s="412" customFormat="1" ht="24" customHeight="1" spans="1:17">
      <c r="A22" s="423" t="s">
        <v>559</v>
      </c>
      <c r="B22" s="439">
        <v>156</v>
      </c>
      <c r="C22" s="419"/>
      <c r="D22" s="419"/>
      <c r="E22" s="419"/>
      <c r="F22" s="419"/>
      <c r="G22" s="419"/>
      <c r="H22" s="419"/>
      <c r="I22" s="419"/>
      <c r="J22" s="419"/>
      <c r="K22" s="419"/>
      <c r="L22" s="428"/>
      <c r="M22" s="428"/>
      <c r="N22" s="433"/>
      <c r="O22" s="432"/>
      <c r="P22" s="432"/>
      <c r="Q22" s="435"/>
    </row>
    <row r="23" s="412" customFormat="1" ht="24" customHeight="1" spans="1:17">
      <c r="A23" s="423" t="s">
        <v>560</v>
      </c>
      <c r="B23" s="439">
        <v>967</v>
      </c>
      <c r="C23" s="419"/>
      <c r="D23" s="419"/>
      <c r="E23" s="419"/>
      <c r="F23" s="419"/>
      <c r="G23" s="419"/>
      <c r="H23" s="419"/>
      <c r="I23" s="419"/>
      <c r="J23" s="419"/>
      <c r="K23" s="419"/>
      <c r="L23" s="428"/>
      <c r="M23" s="428"/>
      <c r="N23" s="433"/>
      <c r="O23" s="432"/>
      <c r="P23" s="432"/>
      <c r="Q23" s="435"/>
    </row>
    <row r="24" s="412" customFormat="1" ht="24" customHeight="1" spans="1:17">
      <c r="A24" s="423" t="s">
        <v>561</v>
      </c>
      <c r="B24" s="439">
        <v>869</v>
      </c>
      <c r="C24" s="419"/>
      <c r="D24" s="419"/>
      <c r="E24" s="419"/>
      <c r="F24" s="419"/>
      <c r="G24" s="419"/>
      <c r="H24" s="419"/>
      <c r="I24" s="419"/>
      <c r="J24" s="419"/>
      <c r="K24" s="419"/>
      <c r="L24" s="428"/>
      <c r="M24" s="428"/>
      <c r="N24" s="433"/>
      <c r="O24" s="432"/>
      <c r="P24" s="432"/>
      <c r="Q24" s="435"/>
    </row>
    <row r="25" s="412" customFormat="1" ht="24" customHeight="1" spans="1:17">
      <c r="A25" s="423" t="s">
        <v>562</v>
      </c>
      <c r="B25" s="439">
        <v>168</v>
      </c>
      <c r="C25" s="419"/>
      <c r="D25" s="419"/>
      <c r="E25" s="419"/>
      <c r="F25" s="419"/>
      <c r="G25" s="419"/>
      <c r="H25" s="419"/>
      <c r="I25" s="419"/>
      <c r="J25" s="419"/>
      <c r="K25" s="419"/>
      <c r="L25" s="428"/>
      <c r="M25" s="428"/>
      <c r="N25" s="433"/>
      <c r="O25" s="432"/>
      <c r="P25" s="432"/>
      <c r="Q25" s="435"/>
    </row>
    <row r="26" s="412" customFormat="1" ht="24" customHeight="1" spans="1:17">
      <c r="A26" s="423" t="s">
        <v>563</v>
      </c>
      <c r="B26" s="439">
        <v>2283</v>
      </c>
      <c r="C26" s="419"/>
      <c r="D26" s="419"/>
      <c r="E26" s="419"/>
      <c r="F26" s="419"/>
      <c r="G26" s="419"/>
      <c r="H26" s="419"/>
      <c r="I26" s="419"/>
      <c r="J26" s="419"/>
      <c r="K26" s="419"/>
      <c r="L26" s="428"/>
      <c r="M26" s="428"/>
      <c r="N26" s="433"/>
      <c r="O26" s="432"/>
      <c r="P26" s="432"/>
      <c r="Q26" s="435"/>
    </row>
    <row r="27" s="412" customFormat="1" ht="24" customHeight="1" spans="1:17">
      <c r="A27" s="423" t="s">
        <v>564</v>
      </c>
      <c r="B27" s="439">
        <v>1</v>
      </c>
      <c r="C27" s="419"/>
      <c r="D27" s="419"/>
      <c r="E27" s="419"/>
      <c r="F27" s="419"/>
      <c r="G27" s="419"/>
      <c r="H27" s="419"/>
      <c r="I27" s="419"/>
      <c r="J27" s="419"/>
      <c r="K27" s="419"/>
      <c r="L27" s="428"/>
      <c r="M27" s="428"/>
      <c r="N27" s="433"/>
      <c r="O27" s="432"/>
      <c r="P27" s="432"/>
      <c r="Q27" s="435"/>
    </row>
    <row r="28" s="412" customFormat="1" ht="24" customHeight="1" spans="1:17">
      <c r="A28" s="423" t="s">
        <v>565</v>
      </c>
      <c r="B28" s="439">
        <v>1080</v>
      </c>
      <c r="C28" s="419"/>
      <c r="D28" s="419"/>
      <c r="E28" s="419"/>
      <c r="F28" s="419"/>
      <c r="G28" s="419"/>
      <c r="H28" s="419"/>
      <c r="I28" s="419"/>
      <c r="J28" s="419"/>
      <c r="K28" s="419"/>
      <c r="L28" s="428"/>
      <c r="M28" s="428"/>
      <c r="N28" s="433"/>
      <c r="O28" s="432"/>
      <c r="P28" s="432"/>
      <c r="Q28" s="435"/>
    </row>
    <row r="29" s="412" customFormat="1" ht="24" customHeight="1" spans="1:17">
      <c r="A29" s="423" t="s">
        <v>566</v>
      </c>
      <c r="B29" s="439">
        <v>5599</v>
      </c>
      <c r="C29" s="419"/>
      <c r="D29" s="419"/>
      <c r="E29" s="419"/>
      <c r="F29" s="419"/>
      <c r="G29" s="419"/>
      <c r="H29" s="419"/>
      <c r="I29" s="419"/>
      <c r="J29" s="419"/>
      <c r="K29" s="419"/>
      <c r="L29" s="428"/>
      <c r="M29" s="428"/>
      <c r="N29" s="433"/>
      <c r="O29" s="432"/>
      <c r="P29" s="432"/>
      <c r="Q29" s="435"/>
    </row>
    <row r="30" s="412" customFormat="1" ht="24" customHeight="1" spans="1:17">
      <c r="A30" s="423" t="s">
        <v>567</v>
      </c>
      <c r="B30" s="439">
        <v>889</v>
      </c>
      <c r="C30" s="419"/>
      <c r="D30" s="419"/>
      <c r="E30" s="419"/>
      <c r="F30" s="419"/>
      <c r="G30" s="419"/>
      <c r="H30" s="419"/>
      <c r="I30" s="419"/>
      <c r="J30" s="419"/>
      <c r="K30" s="419"/>
      <c r="L30" s="428"/>
      <c r="M30" s="428"/>
      <c r="N30" s="433"/>
      <c r="O30" s="432"/>
      <c r="P30" s="432"/>
      <c r="Q30" s="435"/>
    </row>
    <row r="31" s="412" customFormat="1" ht="24" customHeight="1" spans="1:17">
      <c r="A31" s="423" t="s">
        <v>568</v>
      </c>
      <c r="B31" s="439">
        <v>1594</v>
      </c>
      <c r="C31" s="419"/>
      <c r="D31" s="419"/>
      <c r="E31" s="419"/>
      <c r="F31" s="419"/>
      <c r="G31" s="419"/>
      <c r="H31" s="419"/>
      <c r="I31" s="419"/>
      <c r="J31" s="419"/>
      <c r="K31" s="419"/>
      <c r="L31" s="428"/>
      <c r="M31" s="428"/>
      <c r="N31" s="433"/>
      <c r="O31" s="432"/>
      <c r="P31" s="432"/>
      <c r="Q31" s="435"/>
    </row>
    <row r="32" s="412" customFormat="1" ht="24" customHeight="1" spans="1:17">
      <c r="A32" s="423" t="s">
        <v>569</v>
      </c>
      <c r="B32" s="439">
        <v>943</v>
      </c>
      <c r="C32" s="419"/>
      <c r="D32" s="419"/>
      <c r="E32" s="419"/>
      <c r="F32" s="419"/>
      <c r="G32" s="419"/>
      <c r="H32" s="419"/>
      <c r="I32" s="419"/>
      <c r="J32" s="419"/>
      <c r="K32" s="419"/>
      <c r="L32" s="428"/>
      <c r="M32" s="428"/>
      <c r="N32" s="433"/>
      <c r="O32" s="432"/>
      <c r="P32" s="432"/>
      <c r="Q32" s="435"/>
    </row>
    <row r="33" s="412" customFormat="1" ht="24" customHeight="1" spans="1:17">
      <c r="A33" s="423" t="s">
        <v>570</v>
      </c>
      <c r="B33" s="439">
        <v>1486</v>
      </c>
      <c r="C33" s="419"/>
      <c r="D33" s="419"/>
      <c r="E33" s="419"/>
      <c r="F33" s="419"/>
      <c r="G33" s="419"/>
      <c r="H33" s="419"/>
      <c r="I33" s="419"/>
      <c r="J33" s="419"/>
      <c r="K33" s="419"/>
      <c r="L33" s="428"/>
      <c r="M33" s="428"/>
      <c r="N33" s="433"/>
      <c r="O33" s="432"/>
      <c r="P33" s="432"/>
      <c r="Q33" s="435"/>
    </row>
    <row r="34" s="412" customFormat="1" ht="24" customHeight="1" spans="1:17">
      <c r="A34" s="423" t="s">
        <v>571</v>
      </c>
      <c r="B34" s="439">
        <v>43</v>
      </c>
      <c r="C34" s="419"/>
      <c r="D34" s="419"/>
      <c r="E34" s="419"/>
      <c r="F34" s="419"/>
      <c r="G34" s="419"/>
      <c r="H34" s="419"/>
      <c r="I34" s="419"/>
      <c r="J34" s="419"/>
      <c r="K34" s="419"/>
      <c r="L34" s="428"/>
      <c r="M34" s="428"/>
      <c r="N34" s="433"/>
      <c r="O34" s="432"/>
      <c r="P34" s="432"/>
      <c r="Q34" s="435"/>
    </row>
    <row r="35" s="412" customFormat="1" ht="24" customHeight="1" spans="1:17">
      <c r="A35" s="423" t="s">
        <v>572</v>
      </c>
      <c r="B35" s="439">
        <v>20</v>
      </c>
      <c r="C35" s="419"/>
      <c r="D35" s="419"/>
      <c r="E35" s="419"/>
      <c r="F35" s="419"/>
      <c r="G35" s="419"/>
      <c r="H35" s="419"/>
      <c r="I35" s="419"/>
      <c r="J35" s="419"/>
      <c r="K35" s="419"/>
      <c r="L35" s="428"/>
      <c r="M35" s="428"/>
      <c r="N35" s="433"/>
      <c r="O35" s="432"/>
      <c r="P35" s="432"/>
      <c r="Q35" s="435"/>
    </row>
    <row r="36" s="412" customFormat="1" ht="24" customHeight="1" spans="1:17">
      <c r="A36" s="423" t="s">
        <v>573</v>
      </c>
      <c r="B36" s="439">
        <v>7576</v>
      </c>
      <c r="C36" s="419"/>
      <c r="D36" s="419"/>
      <c r="E36" s="419"/>
      <c r="F36" s="419"/>
      <c r="G36" s="419"/>
      <c r="H36" s="419"/>
      <c r="I36" s="419"/>
      <c r="J36" s="419"/>
      <c r="K36" s="419"/>
      <c r="L36" s="428"/>
      <c r="M36" s="428"/>
      <c r="N36" s="433"/>
      <c r="O36" s="432"/>
      <c r="P36" s="432"/>
      <c r="Q36" s="435"/>
    </row>
    <row r="37" s="412" customFormat="1" ht="24" customHeight="1" spans="1:17">
      <c r="A37" s="423" t="s">
        <v>574</v>
      </c>
      <c r="B37" s="439">
        <v>1298</v>
      </c>
      <c r="C37" s="419"/>
      <c r="D37" s="419"/>
      <c r="E37" s="419"/>
      <c r="F37" s="419"/>
      <c r="G37" s="419"/>
      <c r="H37" s="419"/>
      <c r="I37" s="419"/>
      <c r="J37" s="419"/>
      <c r="K37" s="419"/>
      <c r="L37" s="428"/>
      <c r="M37" s="428"/>
      <c r="N37" s="433"/>
      <c r="O37" s="432"/>
      <c r="P37" s="432"/>
      <c r="Q37" s="435"/>
    </row>
    <row r="38" s="412" customFormat="1" ht="24" customHeight="1" spans="1:17">
      <c r="A38" s="423" t="s">
        <v>575</v>
      </c>
      <c r="B38" s="439">
        <v>1588</v>
      </c>
      <c r="C38" s="419"/>
      <c r="D38" s="419"/>
      <c r="E38" s="419"/>
      <c r="F38" s="419"/>
      <c r="G38" s="419"/>
      <c r="H38" s="419"/>
      <c r="I38" s="419"/>
      <c r="J38" s="419"/>
      <c r="K38" s="419"/>
      <c r="L38" s="428"/>
      <c r="M38" s="428"/>
      <c r="N38" s="433"/>
      <c r="O38" s="432"/>
      <c r="P38" s="432"/>
      <c r="Q38" s="435"/>
    </row>
    <row r="39" s="412" customFormat="1" ht="24" customHeight="1" spans="1:17">
      <c r="A39" s="423" t="s">
        <v>576</v>
      </c>
      <c r="B39" s="439">
        <v>2857</v>
      </c>
      <c r="C39" s="419"/>
      <c r="D39" s="419"/>
      <c r="E39" s="419"/>
      <c r="F39" s="419"/>
      <c r="G39" s="419"/>
      <c r="H39" s="419"/>
      <c r="I39" s="419"/>
      <c r="J39" s="419"/>
      <c r="K39" s="419"/>
      <c r="L39" s="428"/>
      <c r="M39" s="428"/>
      <c r="N39" s="433"/>
      <c r="O39" s="432"/>
      <c r="P39" s="432"/>
      <c r="Q39" s="435"/>
    </row>
    <row r="40" s="412" customFormat="1" ht="24" customHeight="1" spans="1:17">
      <c r="A40" s="423" t="s">
        <v>577</v>
      </c>
      <c r="B40" s="439">
        <v>881</v>
      </c>
      <c r="C40" s="419"/>
      <c r="D40" s="419"/>
      <c r="E40" s="419"/>
      <c r="F40" s="419"/>
      <c r="G40" s="419"/>
      <c r="H40" s="419"/>
      <c r="I40" s="419"/>
      <c r="J40" s="419"/>
      <c r="K40" s="419"/>
      <c r="L40" s="428"/>
      <c r="M40" s="428"/>
      <c r="N40" s="433"/>
      <c r="O40" s="432"/>
      <c r="P40" s="432"/>
      <c r="Q40" s="435"/>
    </row>
    <row r="41" s="412" customFormat="1" ht="24" customHeight="1" spans="1:17">
      <c r="A41" s="423" t="s">
        <v>578</v>
      </c>
      <c r="B41" s="439">
        <v>1738</v>
      </c>
      <c r="C41" s="419"/>
      <c r="D41" s="419"/>
      <c r="E41" s="419"/>
      <c r="F41" s="419"/>
      <c r="G41" s="419"/>
      <c r="H41" s="419"/>
      <c r="I41" s="419"/>
      <c r="J41" s="419"/>
      <c r="K41" s="419"/>
      <c r="L41" s="428"/>
      <c r="M41" s="428"/>
      <c r="N41" s="433"/>
      <c r="O41" s="432"/>
      <c r="P41" s="432"/>
      <c r="Q41" s="435"/>
    </row>
    <row r="42" s="412" customFormat="1" ht="24" customHeight="1" spans="1:17">
      <c r="A42" s="423" t="s">
        <v>579</v>
      </c>
      <c r="B42" s="439">
        <v>18</v>
      </c>
      <c r="C42" s="419"/>
      <c r="D42" s="419"/>
      <c r="E42" s="419"/>
      <c r="F42" s="419"/>
      <c r="G42" s="419"/>
      <c r="H42" s="419"/>
      <c r="I42" s="419"/>
      <c r="J42" s="419"/>
      <c r="K42" s="419"/>
      <c r="L42" s="428"/>
      <c r="M42" s="428"/>
      <c r="N42" s="433"/>
      <c r="O42" s="432"/>
      <c r="P42" s="432"/>
      <c r="Q42" s="435"/>
    </row>
    <row r="43" s="412" customFormat="1" ht="24" customHeight="1" spans="1:17">
      <c r="A43" s="423" t="s">
        <v>580</v>
      </c>
      <c r="B43" s="439">
        <v>34314</v>
      </c>
      <c r="C43" s="419"/>
      <c r="D43" s="419"/>
      <c r="E43" s="419"/>
      <c r="F43" s="419"/>
      <c r="G43" s="419"/>
      <c r="H43" s="419"/>
      <c r="I43" s="419"/>
      <c r="J43" s="419"/>
      <c r="K43" s="419"/>
      <c r="L43" s="428"/>
      <c r="M43" s="428"/>
      <c r="N43" s="433"/>
      <c r="O43" s="432"/>
      <c r="P43" s="432"/>
      <c r="Q43" s="435"/>
    </row>
    <row r="44" s="412" customFormat="1" ht="24" customHeight="1" spans="1:17">
      <c r="A44" s="422" t="s">
        <v>581</v>
      </c>
      <c r="B44" s="437">
        <f>SUM(B45:B54)</f>
        <v>26492</v>
      </c>
      <c r="C44" s="419"/>
      <c r="D44" s="419"/>
      <c r="E44" s="419"/>
      <c r="F44" s="419"/>
      <c r="G44" s="419"/>
      <c r="H44" s="419"/>
      <c r="I44" s="419"/>
      <c r="J44" s="419"/>
      <c r="K44" s="419"/>
      <c r="L44" s="428"/>
      <c r="M44" s="428"/>
      <c r="N44" s="434"/>
      <c r="O44" s="432"/>
      <c r="P44" s="432"/>
      <c r="Q44" s="435"/>
    </row>
    <row r="45" s="412" customFormat="1" ht="24" customHeight="1" spans="1:17">
      <c r="A45" s="423" t="s">
        <v>582</v>
      </c>
      <c r="B45" s="439">
        <v>102</v>
      </c>
      <c r="C45" s="419"/>
      <c r="D45" s="419"/>
      <c r="E45" s="419"/>
      <c r="F45" s="419"/>
      <c r="G45" s="419"/>
      <c r="H45" s="419"/>
      <c r="I45" s="419"/>
      <c r="J45" s="419"/>
      <c r="K45" s="419"/>
      <c r="L45" s="428"/>
      <c r="M45" s="428"/>
      <c r="N45" s="434"/>
      <c r="O45" s="432"/>
      <c r="P45" s="432"/>
      <c r="Q45" s="435"/>
    </row>
    <row r="46" s="412" customFormat="1" ht="24" customHeight="1" spans="1:17">
      <c r="A46" s="423" t="s">
        <v>583</v>
      </c>
      <c r="B46" s="439">
        <v>3909</v>
      </c>
      <c r="C46" s="419"/>
      <c r="D46" s="419"/>
      <c r="E46" s="419"/>
      <c r="F46" s="419"/>
      <c r="G46" s="419"/>
      <c r="H46" s="419"/>
      <c r="I46" s="419"/>
      <c r="J46" s="419"/>
      <c r="K46" s="419"/>
      <c r="L46" s="428"/>
      <c r="M46" s="428"/>
      <c r="N46" s="434"/>
      <c r="O46" s="432"/>
      <c r="P46" s="432"/>
      <c r="Q46" s="435"/>
    </row>
    <row r="47" s="412" customFormat="1" ht="24" customHeight="1" spans="1:17">
      <c r="A47" s="423" t="s">
        <v>584</v>
      </c>
      <c r="B47" s="439">
        <v>1704</v>
      </c>
      <c r="C47" s="419"/>
      <c r="D47" s="419"/>
      <c r="E47" s="419"/>
      <c r="F47" s="419"/>
      <c r="G47" s="419"/>
      <c r="H47" s="419"/>
      <c r="I47" s="419"/>
      <c r="J47" s="419"/>
      <c r="K47" s="419"/>
      <c r="L47" s="428"/>
      <c r="M47" s="428"/>
      <c r="N47" s="434"/>
      <c r="O47" s="432"/>
      <c r="P47" s="432"/>
      <c r="Q47" s="435"/>
    </row>
    <row r="48" s="412" customFormat="1" ht="24" customHeight="1" spans="1:17">
      <c r="A48" s="423" t="s">
        <v>585</v>
      </c>
      <c r="B48" s="439">
        <v>4869</v>
      </c>
      <c r="C48" s="419"/>
      <c r="D48" s="419"/>
      <c r="E48" s="419"/>
      <c r="F48" s="419"/>
      <c r="G48" s="419"/>
      <c r="H48" s="419"/>
      <c r="I48" s="419"/>
      <c r="J48" s="419"/>
      <c r="K48" s="419"/>
      <c r="L48" s="428"/>
      <c r="M48" s="428"/>
      <c r="N48" s="434"/>
      <c r="O48" s="432"/>
      <c r="P48" s="432"/>
      <c r="Q48" s="435"/>
    </row>
    <row r="49" s="412" customFormat="1" ht="24" customHeight="1" spans="1:17">
      <c r="A49" s="423" t="s">
        <v>586</v>
      </c>
      <c r="B49" s="439">
        <v>5160</v>
      </c>
      <c r="C49" s="419"/>
      <c r="D49" s="419"/>
      <c r="E49" s="419"/>
      <c r="F49" s="419"/>
      <c r="G49" s="419"/>
      <c r="H49" s="419"/>
      <c r="I49" s="419"/>
      <c r="J49" s="419"/>
      <c r="K49" s="419"/>
      <c r="L49" s="428"/>
      <c r="M49" s="428"/>
      <c r="N49" s="434"/>
      <c r="O49" s="432"/>
      <c r="P49" s="432"/>
      <c r="Q49" s="435"/>
    </row>
    <row r="50" s="412" customFormat="1" ht="24" customHeight="1" spans="1:17">
      <c r="A50" s="423" t="s">
        <v>587</v>
      </c>
      <c r="B50" s="439">
        <v>86</v>
      </c>
      <c r="C50" s="419"/>
      <c r="D50" s="419"/>
      <c r="E50" s="419"/>
      <c r="F50" s="419"/>
      <c r="G50" s="419"/>
      <c r="H50" s="419"/>
      <c r="I50" s="419"/>
      <c r="J50" s="419"/>
      <c r="K50" s="419"/>
      <c r="L50" s="428"/>
      <c r="M50" s="428"/>
      <c r="N50" s="434"/>
      <c r="O50" s="432"/>
      <c r="P50" s="432"/>
      <c r="Q50" s="435"/>
    </row>
    <row r="51" s="412" customFormat="1" ht="24" customHeight="1" spans="1:17">
      <c r="A51" s="423" t="s">
        <v>588</v>
      </c>
      <c r="B51" s="439">
        <v>751</v>
      </c>
      <c r="C51" s="419"/>
      <c r="D51" s="419"/>
      <c r="E51" s="419"/>
      <c r="F51" s="419"/>
      <c r="G51" s="419"/>
      <c r="H51" s="419"/>
      <c r="I51" s="419"/>
      <c r="J51" s="419"/>
      <c r="K51" s="419"/>
      <c r="L51" s="428"/>
      <c r="M51" s="428"/>
      <c r="N51" s="434"/>
      <c r="O51" s="432"/>
      <c r="P51" s="432"/>
      <c r="Q51" s="435"/>
    </row>
    <row r="52" s="412" customFormat="1" ht="24" customHeight="1" spans="1:17">
      <c r="A52" s="423" t="s">
        <v>589</v>
      </c>
      <c r="B52" s="439">
        <v>1177</v>
      </c>
      <c r="C52" s="419"/>
      <c r="D52" s="419"/>
      <c r="E52" s="419"/>
      <c r="F52" s="419"/>
      <c r="G52" s="419"/>
      <c r="H52" s="419"/>
      <c r="I52" s="419"/>
      <c r="J52" s="419"/>
      <c r="K52" s="419"/>
      <c r="L52" s="428"/>
      <c r="M52" s="428"/>
      <c r="N52" s="434"/>
      <c r="O52" s="432"/>
      <c r="P52" s="432"/>
      <c r="Q52" s="435"/>
    </row>
    <row r="53" s="412" customFormat="1" ht="24" customHeight="1" spans="1:17">
      <c r="A53" s="423" t="s">
        <v>590</v>
      </c>
      <c r="B53" s="439">
        <v>25</v>
      </c>
      <c r="C53" s="419"/>
      <c r="D53" s="419"/>
      <c r="E53" s="419"/>
      <c r="F53" s="419"/>
      <c r="G53" s="419"/>
      <c r="H53" s="419"/>
      <c r="I53" s="419"/>
      <c r="J53" s="419"/>
      <c r="K53" s="419"/>
      <c r="L53" s="428"/>
      <c r="M53" s="428"/>
      <c r="N53" s="434"/>
      <c r="O53" s="432"/>
      <c r="P53" s="432"/>
      <c r="Q53" s="435"/>
    </row>
    <row r="54" s="412" customFormat="1" ht="24" customHeight="1" spans="1:17">
      <c r="A54" s="423" t="s">
        <v>591</v>
      </c>
      <c r="B54" s="439">
        <v>8709</v>
      </c>
      <c r="C54" s="419"/>
      <c r="D54" s="419"/>
      <c r="E54" s="419"/>
      <c r="F54" s="419"/>
      <c r="G54" s="419"/>
      <c r="H54" s="419"/>
      <c r="I54" s="419"/>
      <c r="J54" s="419"/>
      <c r="K54" s="419"/>
      <c r="L54" s="428"/>
      <c r="M54" s="428"/>
      <c r="N54" s="434"/>
      <c r="O54" s="432"/>
      <c r="P54" s="432"/>
      <c r="Q54" s="435"/>
    </row>
    <row r="55" s="412" customFormat="1" ht="24" customHeight="1" spans="1:17">
      <c r="A55" s="438" t="s">
        <v>592</v>
      </c>
      <c r="B55" s="437">
        <f>B56</f>
        <v>11000</v>
      </c>
      <c r="C55" s="419"/>
      <c r="D55" s="419"/>
      <c r="E55" s="419"/>
      <c r="F55" s="419"/>
      <c r="G55" s="419"/>
      <c r="H55" s="419"/>
      <c r="I55" s="419"/>
      <c r="J55" s="419"/>
      <c r="K55" s="419"/>
      <c r="L55" s="428"/>
      <c r="M55" s="428"/>
      <c r="N55" s="428"/>
      <c r="O55" s="432"/>
      <c r="P55" s="432"/>
      <c r="Q55" s="435"/>
    </row>
    <row r="56" s="412" customFormat="1" ht="24" customHeight="1" spans="1:17">
      <c r="A56" s="423" t="s">
        <v>593</v>
      </c>
      <c r="B56" s="439">
        <v>11000</v>
      </c>
      <c r="C56" s="419"/>
      <c r="D56" s="419"/>
      <c r="E56" s="419"/>
      <c r="F56" s="419"/>
      <c r="G56" s="419"/>
      <c r="H56" s="419"/>
      <c r="I56" s="419"/>
      <c r="J56" s="419"/>
      <c r="K56" s="419"/>
      <c r="L56" s="428"/>
      <c r="M56" s="428"/>
      <c r="N56" s="428"/>
      <c r="O56" s="432"/>
      <c r="P56" s="432"/>
      <c r="Q56" s="435"/>
    </row>
    <row r="57" s="412" customFormat="1" ht="24" customHeight="1" spans="1:17">
      <c r="A57" s="438" t="s">
        <v>594</v>
      </c>
      <c r="B57" s="437">
        <f>B58</f>
        <v>812</v>
      </c>
      <c r="C57" s="419"/>
      <c r="D57" s="419"/>
      <c r="E57" s="419"/>
      <c r="F57" s="419"/>
      <c r="G57" s="419"/>
      <c r="H57" s="419"/>
      <c r="I57" s="419"/>
      <c r="J57" s="419"/>
      <c r="K57" s="419"/>
      <c r="L57" s="428"/>
      <c r="M57" s="428"/>
      <c r="N57" s="428"/>
      <c r="O57" s="432"/>
      <c r="P57" s="432"/>
      <c r="Q57" s="435"/>
    </row>
    <row r="58" s="412" customFormat="1" ht="24" customHeight="1" spans="1:17">
      <c r="A58" s="423" t="s">
        <v>595</v>
      </c>
      <c r="B58" s="439">
        <v>812</v>
      </c>
      <c r="C58" s="419"/>
      <c r="D58" s="419"/>
      <c r="E58" s="419"/>
      <c r="F58" s="419"/>
      <c r="G58" s="419"/>
      <c r="H58" s="419"/>
      <c r="I58" s="419"/>
      <c r="J58" s="419"/>
      <c r="K58" s="419"/>
      <c r="L58" s="428"/>
      <c r="M58" s="428"/>
      <c r="N58" s="428"/>
      <c r="O58" s="432"/>
      <c r="P58" s="432"/>
      <c r="Q58" s="435"/>
    </row>
    <row r="59" s="412" customFormat="1" ht="24" customHeight="1" spans="1:14">
      <c r="A59" s="438" t="s">
        <v>596</v>
      </c>
      <c r="B59" s="437">
        <f>SUM(B60:B65)</f>
        <v>5226</v>
      </c>
      <c r="C59" s="419"/>
      <c r="D59" s="419"/>
      <c r="L59" s="415"/>
      <c r="M59" s="415"/>
      <c r="N59" s="415"/>
    </row>
    <row r="60" s="413" customFormat="1" ht="24" customHeight="1" spans="1:14">
      <c r="A60" s="423" t="s">
        <v>597</v>
      </c>
      <c r="B60" s="439">
        <v>26</v>
      </c>
      <c r="C60" s="419"/>
      <c r="D60" s="419"/>
      <c r="L60" s="415"/>
      <c r="M60" s="415"/>
      <c r="N60" s="415"/>
    </row>
    <row r="61" s="413" customFormat="1" ht="24" customHeight="1" spans="1:14">
      <c r="A61" s="423" t="s">
        <v>598</v>
      </c>
      <c r="B61" s="439">
        <v>14</v>
      </c>
      <c r="C61" s="419"/>
      <c r="D61" s="419"/>
      <c r="L61" s="415"/>
      <c r="M61" s="415"/>
      <c r="N61" s="415"/>
    </row>
    <row r="62" s="413" customFormat="1" ht="24" customHeight="1" spans="1:14">
      <c r="A62" s="423" t="s">
        <v>599</v>
      </c>
      <c r="B62" s="439">
        <v>1000</v>
      </c>
      <c r="C62" s="419"/>
      <c r="D62" s="419"/>
      <c r="L62" s="415"/>
      <c r="M62" s="415"/>
      <c r="N62" s="415"/>
    </row>
    <row r="63" s="413" customFormat="1" ht="24" customHeight="1" spans="1:14">
      <c r="A63" s="423" t="s">
        <v>600</v>
      </c>
      <c r="B63" s="439">
        <v>700</v>
      </c>
      <c r="C63" s="419"/>
      <c r="D63" s="419"/>
      <c r="L63" s="415"/>
      <c r="M63" s="415"/>
      <c r="N63" s="415"/>
    </row>
    <row r="64" s="413" customFormat="1" ht="24" customHeight="1" spans="1:14">
      <c r="A64" s="423" t="s">
        <v>601</v>
      </c>
      <c r="B64" s="439">
        <v>2</v>
      </c>
      <c r="C64" s="419"/>
      <c r="D64" s="419"/>
      <c r="L64" s="415"/>
      <c r="M64" s="415"/>
      <c r="N64" s="415"/>
    </row>
    <row r="65" s="413" customFormat="1" ht="24" customHeight="1" spans="1:14">
      <c r="A65" s="423" t="s">
        <v>602</v>
      </c>
      <c r="B65" s="439">
        <v>3484</v>
      </c>
      <c r="C65" s="419"/>
      <c r="D65" s="419"/>
      <c r="L65" s="415"/>
      <c r="M65" s="415"/>
      <c r="N65" s="415"/>
    </row>
    <row r="66" s="413" customFormat="1" ht="24" customHeight="1" spans="1:14">
      <c r="A66" s="438" t="s">
        <v>603</v>
      </c>
      <c r="B66" s="437"/>
      <c r="C66" s="419"/>
      <c r="D66" s="419"/>
      <c r="L66" s="415"/>
      <c r="M66" s="415"/>
      <c r="N66" s="415"/>
    </row>
    <row r="67" s="413" customFormat="1" ht="24" customHeight="1" spans="1:14">
      <c r="A67" s="438" t="s">
        <v>604</v>
      </c>
      <c r="B67" s="437"/>
      <c r="C67" s="419"/>
      <c r="D67" s="419"/>
      <c r="L67" s="415"/>
      <c r="M67" s="415"/>
      <c r="N67" s="415"/>
    </row>
    <row r="68" ht="24" customHeight="1" spans="1:2">
      <c r="A68" s="438" t="s">
        <v>605</v>
      </c>
      <c r="B68" s="437"/>
    </row>
    <row r="69" ht="24" customHeight="1" spans="1:2">
      <c r="A69" s="438" t="s">
        <v>606</v>
      </c>
      <c r="B69" s="437">
        <f>B70</f>
        <v>27371</v>
      </c>
    </row>
    <row r="70" ht="24" customHeight="1" spans="1:2">
      <c r="A70" s="423" t="s">
        <v>607</v>
      </c>
      <c r="B70" s="439">
        <v>27371</v>
      </c>
    </row>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row r="109" ht="24" customHeight="1"/>
    <row r="110" ht="24" customHeight="1"/>
    <row r="111" ht="24" customHeight="1"/>
    <row r="112" ht="24" customHeight="1"/>
    <row r="113" ht="24" customHeight="1"/>
    <row r="114" ht="24" customHeight="1"/>
    <row r="115" ht="24" customHeight="1"/>
    <row r="116" ht="24" customHeight="1"/>
    <row r="117" ht="24" customHeight="1"/>
    <row r="118" ht="24" customHeight="1"/>
    <row r="119" ht="24" customHeight="1"/>
    <row r="120" ht="24" customHeight="1"/>
    <row r="121" ht="24" customHeight="1"/>
    <row r="122" ht="24" customHeight="1"/>
    <row r="123" ht="24" customHeight="1"/>
    <row r="124" ht="24" customHeight="1"/>
    <row r="125" ht="24" customHeight="1"/>
    <row r="126" ht="24" customHeight="1"/>
    <row r="127" ht="24" customHeight="1"/>
    <row r="128" ht="24" customHeight="1"/>
    <row r="129" ht="24" customHeight="1"/>
    <row r="130" ht="24" customHeight="1"/>
    <row r="131" ht="24" customHeight="1"/>
    <row r="132" ht="24" customHeight="1"/>
    <row r="133" ht="24" customHeight="1"/>
    <row r="134" ht="24" customHeight="1"/>
    <row r="135" ht="24" customHeight="1"/>
    <row r="136" ht="24" customHeight="1"/>
    <row r="137" ht="24" customHeight="1"/>
    <row r="138" ht="24" customHeight="1"/>
    <row r="139" ht="24" customHeight="1"/>
    <row r="140" ht="24" customHeight="1"/>
    <row r="141" ht="24" customHeight="1"/>
    <row r="142" ht="24" customHeight="1"/>
    <row r="143" ht="24" customHeight="1"/>
    <row r="144" ht="24" customHeight="1"/>
    <row r="145" ht="24" customHeight="1"/>
    <row r="146" ht="24" customHeight="1"/>
    <row r="147" ht="24" customHeight="1"/>
    <row r="148" ht="24" customHeight="1"/>
    <row r="149" ht="24" customHeight="1"/>
    <row r="150" ht="24" customHeight="1"/>
    <row r="151" ht="24" customHeight="1"/>
    <row r="152" ht="24" customHeight="1"/>
  </sheetData>
  <mergeCells count="1">
    <mergeCell ref="A2:B2"/>
  </mergeCells>
  <printOptions horizontalCentered="1"/>
  <pageMargins left="0.590277777777778" right="0.590277777777778" top="0.786805555555556" bottom="0.786805555555556" header="0.5" footer="0.5"/>
  <pageSetup paperSize="9" scale="37" orientation="portrait"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90"/>
  <sheetViews>
    <sheetView showGridLines="0" showZeros="0" view="pageBreakPreview" zoomScaleNormal="100" workbookViewId="0">
      <selection activeCell="A1" sqref="A1"/>
    </sheetView>
  </sheetViews>
  <sheetFormatPr defaultColWidth="9" defaultRowHeight="20.25"/>
  <cols>
    <col min="1" max="1" width="48.25" style="414" customWidth="1"/>
    <col min="2" max="2" width="30.5" style="414" customWidth="1"/>
    <col min="3" max="3" width="6.75" style="412" customWidth="1"/>
    <col min="4" max="4" width="9.875" style="412" customWidth="1"/>
    <col min="5" max="6" width="9" style="412"/>
    <col min="7" max="7" width="16" style="412" customWidth="1"/>
    <col min="8" max="11" width="9" style="412"/>
    <col min="12" max="12" width="23.125" style="415" customWidth="1"/>
    <col min="13" max="14" width="19" style="415" customWidth="1"/>
    <col min="15" max="16" width="9" style="412"/>
    <col min="17" max="17" width="11.5" style="412"/>
    <col min="18" max="19" width="9" style="412"/>
    <col min="20" max="20" width="20.125" style="412" customWidth="1"/>
    <col min="21" max="16384" width="9" style="412"/>
  </cols>
  <sheetData>
    <row r="1" s="409" customFormat="1" ht="24" customHeight="1" spans="1:14">
      <c r="A1" s="409" t="s">
        <v>608</v>
      </c>
      <c r="L1" s="425"/>
      <c r="M1" s="425"/>
      <c r="N1" s="425"/>
    </row>
    <row r="2" s="410" customFormat="1" ht="60" customHeight="1" spans="1:14">
      <c r="A2" s="269" t="s">
        <v>609</v>
      </c>
      <c r="B2" s="269"/>
      <c r="L2" s="426"/>
      <c r="M2" s="426"/>
      <c r="N2" s="426"/>
    </row>
    <row r="3" s="411" customFormat="1" ht="27" customHeight="1" spans="1:14">
      <c r="A3" s="416"/>
      <c r="B3" s="417" t="s">
        <v>2</v>
      </c>
      <c r="L3" s="427"/>
      <c r="M3" s="427"/>
      <c r="N3" s="427"/>
    </row>
    <row r="4" s="412" customFormat="1" ht="30" customHeight="1" spans="1:17">
      <c r="A4" s="304" t="s">
        <v>3</v>
      </c>
      <c r="B4" s="418" t="s">
        <v>4</v>
      </c>
      <c r="C4" s="419"/>
      <c r="D4" s="419"/>
      <c r="E4" s="419"/>
      <c r="F4" s="419"/>
      <c r="G4" s="419"/>
      <c r="H4" s="419"/>
      <c r="I4" s="419"/>
      <c r="J4" s="419"/>
      <c r="K4" s="419"/>
      <c r="L4" s="428"/>
      <c r="M4" s="428"/>
      <c r="N4" s="429"/>
      <c r="O4" s="430"/>
      <c r="P4" s="431"/>
      <c r="Q4" s="431"/>
    </row>
    <row r="5" s="412" customFormat="1" ht="24" customHeight="1" spans="1:17">
      <c r="A5" s="420" t="s">
        <v>34</v>
      </c>
      <c r="B5" s="421">
        <v>121530</v>
      </c>
      <c r="C5" s="419"/>
      <c r="D5" s="419"/>
      <c r="E5" s="419"/>
      <c r="F5" s="419"/>
      <c r="G5" s="419"/>
      <c r="H5" s="419"/>
      <c r="I5" s="419"/>
      <c r="J5" s="419"/>
      <c r="K5" s="419"/>
      <c r="L5" s="428"/>
      <c r="M5" s="428"/>
      <c r="N5" s="428"/>
      <c r="O5" s="432"/>
      <c r="P5" s="432"/>
      <c r="Q5" s="435"/>
    </row>
    <row r="6" s="412" customFormat="1" ht="24" customHeight="1" spans="1:17">
      <c r="A6" s="422" t="s">
        <v>610</v>
      </c>
      <c r="B6" s="421">
        <v>108101</v>
      </c>
      <c r="C6" s="419"/>
      <c r="D6" s="419"/>
      <c r="E6" s="419"/>
      <c r="F6" s="419"/>
      <c r="G6" s="419"/>
      <c r="H6" s="419"/>
      <c r="I6" s="419"/>
      <c r="J6" s="419"/>
      <c r="K6" s="419"/>
      <c r="L6" s="428"/>
      <c r="M6" s="428"/>
      <c r="N6" s="428"/>
      <c r="O6" s="432"/>
      <c r="P6" s="432"/>
      <c r="Q6" s="435"/>
    </row>
    <row r="7" s="412" customFormat="1" ht="24" customHeight="1" spans="1:17">
      <c r="A7" s="423" t="s">
        <v>544</v>
      </c>
      <c r="B7" s="424">
        <v>45067</v>
      </c>
      <c r="C7" s="419"/>
      <c r="D7" s="419"/>
      <c r="E7" s="419"/>
      <c r="F7" s="419"/>
      <c r="G7" s="419"/>
      <c r="H7" s="419"/>
      <c r="I7" s="419"/>
      <c r="J7" s="419"/>
      <c r="K7" s="419"/>
      <c r="L7" s="428"/>
      <c r="M7" s="428"/>
      <c r="N7" s="433"/>
      <c r="O7" s="432"/>
      <c r="P7" s="432"/>
      <c r="Q7" s="435"/>
    </row>
    <row r="8" s="412" customFormat="1" ht="24" customHeight="1" spans="1:17">
      <c r="A8" s="423" t="s">
        <v>545</v>
      </c>
      <c r="B8" s="424">
        <v>7716</v>
      </c>
      <c r="C8" s="419"/>
      <c r="D8" s="419"/>
      <c r="E8" s="419"/>
      <c r="F8" s="419"/>
      <c r="G8" s="419"/>
      <c r="H8" s="419"/>
      <c r="I8" s="419"/>
      <c r="J8" s="419"/>
      <c r="K8" s="419"/>
      <c r="L8" s="428"/>
      <c r="M8" s="428"/>
      <c r="N8" s="434"/>
      <c r="O8" s="432"/>
      <c r="P8" s="432"/>
      <c r="Q8" s="435"/>
    </row>
    <row r="9" s="412" customFormat="1" ht="24" customHeight="1" spans="1:17">
      <c r="A9" s="423" t="s">
        <v>546</v>
      </c>
      <c r="B9" s="424">
        <v>564</v>
      </c>
      <c r="C9" s="419"/>
      <c r="D9" s="419"/>
      <c r="E9" s="419"/>
      <c r="F9" s="419"/>
      <c r="G9" s="419"/>
      <c r="H9" s="419"/>
      <c r="I9" s="419"/>
      <c r="J9" s="419"/>
      <c r="K9" s="419"/>
      <c r="L9" s="428"/>
      <c r="M9" s="428"/>
      <c r="N9" s="428"/>
      <c r="O9" s="432"/>
      <c r="P9" s="432"/>
      <c r="Q9" s="435"/>
    </row>
    <row r="10" s="412" customFormat="1" ht="24" customHeight="1" spans="1:14">
      <c r="A10" s="423" t="s">
        <v>547</v>
      </c>
      <c r="B10" s="424">
        <v>24994</v>
      </c>
      <c r="C10" s="419"/>
      <c r="D10" s="419"/>
      <c r="L10" s="415"/>
      <c r="M10" s="415"/>
      <c r="N10" s="415"/>
    </row>
    <row r="11" s="413" customFormat="1" ht="24" customHeight="1" spans="1:14">
      <c r="A11" s="423" t="s">
        <v>548</v>
      </c>
      <c r="B11" s="424">
        <v>12454</v>
      </c>
      <c r="C11" s="419"/>
      <c r="D11" s="419"/>
      <c r="L11" s="415"/>
      <c r="M11" s="415"/>
      <c r="N11" s="415"/>
    </row>
    <row r="12" s="413" customFormat="1" ht="24" customHeight="1" spans="1:14">
      <c r="A12" s="423" t="s">
        <v>549</v>
      </c>
      <c r="B12" s="424">
        <v>5897</v>
      </c>
      <c r="C12" s="419"/>
      <c r="D12" s="419"/>
      <c r="L12" s="415"/>
      <c r="M12" s="415"/>
      <c r="N12" s="415"/>
    </row>
    <row r="13" ht="24" customHeight="1" spans="1:2">
      <c r="A13" s="423" t="s">
        <v>550</v>
      </c>
      <c r="B13" s="424">
        <v>1123</v>
      </c>
    </row>
    <row r="14" ht="24" customHeight="1" spans="1:2">
      <c r="A14" s="423" t="s">
        <v>551</v>
      </c>
      <c r="B14" s="424">
        <v>703</v>
      </c>
    </row>
    <row r="15" ht="24" customHeight="1" spans="1:2">
      <c r="A15" s="423" t="s">
        <v>552</v>
      </c>
      <c r="B15" s="424">
        <v>9544</v>
      </c>
    </row>
    <row r="16" ht="24" customHeight="1" spans="1:2">
      <c r="A16" s="423" t="s">
        <v>553</v>
      </c>
      <c r="B16" s="424">
        <v>39</v>
      </c>
    </row>
    <row r="17" ht="24" customHeight="1" spans="1:2">
      <c r="A17" s="422" t="s">
        <v>611</v>
      </c>
      <c r="B17" s="421">
        <v>10594</v>
      </c>
    </row>
    <row r="18" ht="24" customHeight="1" spans="1:2">
      <c r="A18" s="423" t="s">
        <v>555</v>
      </c>
      <c r="B18" s="424">
        <v>650</v>
      </c>
    </row>
    <row r="19" ht="24" customHeight="1" spans="1:2">
      <c r="A19" s="423" t="s">
        <v>556</v>
      </c>
      <c r="B19" s="424">
        <v>163</v>
      </c>
    </row>
    <row r="20" ht="24" customHeight="1" spans="1:2">
      <c r="A20" s="423" t="s">
        <v>557</v>
      </c>
      <c r="B20" s="424">
        <v>17</v>
      </c>
    </row>
    <row r="21" ht="24" customHeight="1" spans="1:2">
      <c r="A21" s="423" t="s">
        <v>558</v>
      </c>
      <c r="B21" s="424">
        <v>12</v>
      </c>
    </row>
    <row r="22" ht="24" customHeight="1" spans="1:2">
      <c r="A22" s="423" t="s">
        <v>559</v>
      </c>
      <c r="B22" s="424">
        <v>60</v>
      </c>
    </row>
    <row r="23" ht="24" customHeight="1" spans="1:2">
      <c r="A23" s="423" t="s">
        <v>560</v>
      </c>
      <c r="B23" s="424">
        <v>158</v>
      </c>
    </row>
    <row r="24" ht="24" customHeight="1" spans="1:2">
      <c r="A24" s="423" t="s">
        <v>561</v>
      </c>
      <c r="B24" s="424">
        <v>278</v>
      </c>
    </row>
    <row r="25" ht="24" customHeight="1" spans="1:2">
      <c r="A25" s="423" t="s">
        <v>562</v>
      </c>
      <c r="B25" s="424">
        <v>65</v>
      </c>
    </row>
    <row r="26" ht="24" customHeight="1" spans="1:2">
      <c r="A26" s="423" t="s">
        <v>563</v>
      </c>
      <c r="B26" s="424">
        <v>934</v>
      </c>
    </row>
    <row r="27" ht="24" customHeight="1" spans="1:2">
      <c r="A27" s="423" t="s">
        <v>565</v>
      </c>
      <c r="B27" s="424">
        <v>188</v>
      </c>
    </row>
    <row r="28" ht="24" customHeight="1" spans="1:2">
      <c r="A28" s="423" t="s">
        <v>566</v>
      </c>
      <c r="B28" s="424">
        <v>34</v>
      </c>
    </row>
    <row r="29" ht="24" customHeight="1" spans="1:2">
      <c r="A29" s="423" t="s">
        <v>567</v>
      </c>
      <c r="B29" s="424">
        <v>98</v>
      </c>
    </row>
    <row r="30" ht="24" customHeight="1" spans="1:2">
      <c r="A30" s="423" t="s">
        <v>568</v>
      </c>
      <c r="B30" s="424">
        <v>166</v>
      </c>
    </row>
    <row r="31" ht="24" customHeight="1" spans="1:2">
      <c r="A31" s="423" t="s">
        <v>569</v>
      </c>
      <c r="B31" s="424">
        <v>194</v>
      </c>
    </row>
    <row r="32" ht="24" customHeight="1" spans="1:2">
      <c r="A32" s="423" t="s">
        <v>570</v>
      </c>
      <c r="B32" s="424">
        <v>5</v>
      </c>
    </row>
    <row r="33" ht="24" customHeight="1" spans="1:2">
      <c r="A33" s="423" t="s">
        <v>571</v>
      </c>
      <c r="B33" s="424">
        <v>20</v>
      </c>
    </row>
    <row r="34" ht="24" customHeight="1" spans="1:2">
      <c r="A34" s="423" t="s">
        <v>573</v>
      </c>
      <c r="B34" s="424">
        <v>111</v>
      </c>
    </row>
    <row r="35" ht="24" customHeight="1" spans="1:2">
      <c r="A35" s="423" t="s">
        <v>574</v>
      </c>
      <c r="B35" s="424">
        <v>25</v>
      </c>
    </row>
    <row r="36" ht="24" customHeight="1" spans="1:2">
      <c r="A36" s="423" t="s">
        <v>575</v>
      </c>
      <c r="B36" s="424">
        <v>1573</v>
      </c>
    </row>
    <row r="37" ht="24" customHeight="1" spans="1:2">
      <c r="A37" s="423" t="s">
        <v>576</v>
      </c>
      <c r="B37" s="424">
        <v>2857</v>
      </c>
    </row>
    <row r="38" ht="24" customHeight="1" spans="1:2">
      <c r="A38" s="423" t="s">
        <v>577</v>
      </c>
      <c r="B38" s="424">
        <v>683</v>
      </c>
    </row>
    <row r="39" ht="24" customHeight="1" spans="1:2">
      <c r="A39" s="423" t="s">
        <v>579</v>
      </c>
      <c r="B39" s="424">
        <v>18</v>
      </c>
    </row>
    <row r="40" ht="24" customHeight="1" spans="1:2">
      <c r="A40" s="423" t="s">
        <v>578</v>
      </c>
      <c r="B40" s="424">
        <v>1588</v>
      </c>
    </row>
    <row r="41" ht="24" customHeight="1" spans="1:2">
      <c r="A41" s="423" t="s">
        <v>580</v>
      </c>
      <c r="B41" s="424">
        <v>697</v>
      </c>
    </row>
    <row r="42" ht="24" customHeight="1" spans="1:2">
      <c r="A42" s="422" t="s">
        <v>612</v>
      </c>
      <c r="B42" s="421">
        <v>2835</v>
      </c>
    </row>
    <row r="43" ht="24" customHeight="1" spans="1:2">
      <c r="A43" s="423" t="s">
        <v>584</v>
      </c>
      <c r="B43" s="424">
        <v>4</v>
      </c>
    </row>
    <row r="44" ht="24" customHeight="1" spans="1:2">
      <c r="A44" s="423" t="s">
        <v>585</v>
      </c>
      <c r="B44" s="424">
        <v>1668</v>
      </c>
    </row>
    <row r="45" ht="24" customHeight="1" spans="1:2">
      <c r="A45" s="423" t="s">
        <v>591</v>
      </c>
      <c r="B45" s="424">
        <v>1163</v>
      </c>
    </row>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sheetData>
  <mergeCells count="1">
    <mergeCell ref="A2:B2"/>
  </mergeCells>
  <printOptions horizontalCentered="1"/>
  <pageMargins left="0.590277777777778" right="0.590277777777778" top="0.786805555555556" bottom="0.786805555555556" header="0.5" footer="0.5"/>
  <pageSetup paperSize="9" scale="55" orientation="portrait"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01"/>
  <sheetViews>
    <sheetView workbookViewId="0">
      <selection activeCell="D15" sqref="D15"/>
    </sheetView>
  </sheetViews>
  <sheetFormatPr defaultColWidth="9" defaultRowHeight="14.25" outlineLevelCol="1"/>
  <cols>
    <col min="1" max="1" width="45.75" customWidth="1"/>
    <col min="2" max="2" width="31" customWidth="1"/>
  </cols>
  <sheetData>
    <row r="1" s="262" customFormat="1" ht="24" customHeight="1" spans="1:2">
      <c r="A1" s="267" t="s">
        <v>613</v>
      </c>
      <c r="B1" s="268"/>
    </row>
    <row r="2" s="263" customFormat="1" ht="60" customHeight="1" spans="1:2">
      <c r="A2" s="269" t="s">
        <v>614</v>
      </c>
      <c r="B2" s="269"/>
    </row>
    <row r="3" s="264" customFormat="1" ht="27" customHeight="1" spans="1:2">
      <c r="A3" s="395"/>
      <c r="B3" s="396" t="s">
        <v>2</v>
      </c>
    </row>
    <row r="4" s="265" customFormat="1" ht="25" customHeight="1" spans="1:2">
      <c r="A4" s="397" t="s">
        <v>615</v>
      </c>
      <c r="B4" s="398" t="s">
        <v>4</v>
      </c>
    </row>
    <row r="5" s="265" customFormat="1" ht="24" customHeight="1" spans="1:2">
      <c r="A5" s="399" t="s">
        <v>73</v>
      </c>
      <c r="B5" s="400">
        <v>131903</v>
      </c>
    </row>
    <row r="6" s="265" customFormat="1" ht="24" customHeight="1" spans="1:2">
      <c r="A6" s="401" t="s">
        <v>616</v>
      </c>
      <c r="B6" s="400">
        <v>18018</v>
      </c>
    </row>
    <row r="7" s="265" customFormat="1" ht="24" customHeight="1" spans="1:2">
      <c r="A7" s="402" t="s">
        <v>617</v>
      </c>
      <c r="B7" s="403">
        <v>2269</v>
      </c>
    </row>
    <row r="8" s="265" customFormat="1" ht="24" customHeight="1" spans="1:2">
      <c r="A8" s="402" t="s">
        <v>618</v>
      </c>
      <c r="B8" s="403">
        <v>1805</v>
      </c>
    </row>
    <row r="9" s="265" customFormat="1" ht="24" customHeight="1" spans="1:2">
      <c r="A9" s="404" t="s">
        <v>619</v>
      </c>
      <c r="B9" s="403">
        <v>3065</v>
      </c>
    </row>
    <row r="10" s="265" customFormat="1" ht="24" customHeight="1" spans="1:2">
      <c r="A10" s="402" t="s">
        <v>620</v>
      </c>
      <c r="B10" s="403">
        <v>4796</v>
      </c>
    </row>
    <row r="11" s="265" customFormat="1" ht="24" customHeight="1" spans="1:2">
      <c r="A11" s="402" t="s">
        <v>621</v>
      </c>
      <c r="B11" s="403">
        <v>9678</v>
      </c>
    </row>
    <row r="12" s="265" customFormat="1" ht="24" customHeight="1" spans="1:2">
      <c r="A12" s="402" t="s">
        <v>622</v>
      </c>
      <c r="B12" s="403">
        <v>-3595</v>
      </c>
    </row>
    <row r="13" s="266" customFormat="1" ht="24" customHeight="1" spans="1:2">
      <c r="A13" s="399" t="s">
        <v>623</v>
      </c>
      <c r="B13" s="400">
        <v>113885</v>
      </c>
    </row>
    <row r="14" s="266" customFormat="1" ht="24" customHeight="1" spans="1:2">
      <c r="A14" s="402" t="s">
        <v>624</v>
      </c>
      <c r="B14" s="403"/>
    </row>
    <row r="15" s="266" customFormat="1" ht="24" customHeight="1" spans="1:2">
      <c r="A15" s="402" t="s">
        <v>625</v>
      </c>
      <c r="B15" s="403">
        <v>68544</v>
      </c>
    </row>
    <row r="16" s="266" customFormat="1" ht="24" customHeight="1" spans="1:2">
      <c r="A16" s="402" t="s">
        <v>626</v>
      </c>
      <c r="B16" s="403">
        <v>14795</v>
      </c>
    </row>
    <row r="17" s="265" customFormat="1" ht="24" customHeight="1" spans="1:2">
      <c r="A17" s="402" t="s">
        <v>627</v>
      </c>
      <c r="B17" s="403">
        <v>5175</v>
      </c>
    </row>
    <row r="18" s="265" customFormat="1" ht="24" customHeight="1" spans="1:2">
      <c r="A18" s="402" t="s">
        <v>628</v>
      </c>
      <c r="B18" s="403"/>
    </row>
    <row r="19" s="265" customFormat="1" ht="24" customHeight="1" spans="1:2">
      <c r="A19" s="402" t="s">
        <v>629</v>
      </c>
      <c r="B19" s="403">
        <v>1402</v>
      </c>
    </row>
    <row r="20" s="265" customFormat="1" ht="24" customHeight="1" spans="1:2">
      <c r="A20" s="405" t="s">
        <v>630</v>
      </c>
      <c r="B20" s="403">
        <v>198</v>
      </c>
    </row>
    <row r="21" s="265" customFormat="1" ht="24" customHeight="1" spans="1:2">
      <c r="A21" s="406" t="s">
        <v>631</v>
      </c>
      <c r="B21" s="403"/>
    </row>
    <row r="22" s="265" customFormat="1" ht="24" customHeight="1" spans="1:2">
      <c r="A22" s="402" t="s">
        <v>632</v>
      </c>
      <c r="B22" s="403"/>
    </row>
    <row r="23" s="265" customFormat="1" ht="24" customHeight="1" spans="1:2">
      <c r="A23" s="407" t="s">
        <v>633</v>
      </c>
      <c r="B23" s="403"/>
    </row>
    <row r="24" s="265" customFormat="1" ht="24" customHeight="1" spans="1:2">
      <c r="A24" s="407" t="s">
        <v>634</v>
      </c>
      <c r="B24" s="403"/>
    </row>
    <row r="25" s="265" customFormat="1" ht="24" customHeight="1" spans="1:2">
      <c r="A25" s="407" t="s">
        <v>635</v>
      </c>
      <c r="B25" s="403"/>
    </row>
    <row r="26" s="265" customFormat="1" ht="24" customHeight="1" spans="1:2">
      <c r="A26" s="407" t="s">
        <v>636</v>
      </c>
      <c r="B26" s="403"/>
    </row>
    <row r="27" s="265" customFormat="1" ht="24" customHeight="1" spans="1:2">
      <c r="A27" s="407" t="s">
        <v>637</v>
      </c>
      <c r="B27" s="403">
        <v>23771</v>
      </c>
    </row>
    <row r="28" s="265" customFormat="1" ht="24" customHeight="1" spans="1:2">
      <c r="A28" s="401" t="s">
        <v>638</v>
      </c>
      <c r="B28" s="400">
        <v>0</v>
      </c>
    </row>
    <row r="29" s="265" customFormat="1" ht="24" customHeight="1" spans="1:2">
      <c r="A29" s="404" t="s">
        <v>639</v>
      </c>
      <c r="B29" s="408"/>
    </row>
    <row r="30" s="265" customFormat="1" ht="24" customHeight="1" spans="1:2">
      <c r="A30" s="404" t="s">
        <v>640</v>
      </c>
      <c r="B30" s="408"/>
    </row>
    <row r="31" s="265" customFormat="1" ht="24" customHeight="1" spans="1:2">
      <c r="A31" s="404" t="s">
        <v>641</v>
      </c>
      <c r="B31" s="408"/>
    </row>
    <row r="32" s="265" customFormat="1" ht="24" customHeight="1" spans="1:2">
      <c r="A32" s="404" t="s">
        <v>642</v>
      </c>
      <c r="B32" s="408"/>
    </row>
    <row r="33" s="265" customFormat="1" ht="24" customHeight="1" spans="1:2">
      <c r="A33" s="404" t="s">
        <v>643</v>
      </c>
      <c r="B33" s="408"/>
    </row>
    <row r="34" s="265" customFormat="1" ht="24" customHeight="1" spans="1:2">
      <c r="A34" s="404" t="s">
        <v>644</v>
      </c>
      <c r="B34" s="408"/>
    </row>
    <row r="35" customFormat="1" ht="24" customHeight="1" spans="1:2">
      <c r="A35" s="404" t="s">
        <v>645</v>
      </c>
      <c r="B35" s="408"/>
    </row>
    <row r="36" customFormat="1" ht="24" customHeight="1" spans="1:2">
      <c r="A36" s="404" t="s">
        <v>646</v>
      </c>
      <c r="B36" s="408"/>
    </row>
    <row r="37" customFormat="1" ht="24" customHeight="1" spans="1:2">
      <c r="A37" s="404" t="s">
        <v>647</v>
      </c>
      <c r="B37" s="408"/>
    </row>
    <row r="38" customFormat="1" ht="24" customHeight="1" spans="1:2">
      <c r="A38" s="404" t="s">
        <v>648</v>
      </c>
      <c r="B38" s="408"/>
    </row>
    <row r="39" customFormat="1" ht="24" customHeight="1" spans="1:2">
      <c r="A39" s="404" t="s">
        <v>649</v>
      </c>
      <c r="B39" s="408"/>
    </row>
    <row r="40" customFormat="1" ht="24" customHeight="1" spans="1:2">
      <c r="A40" s="404" t="s">
        <v>650</v>
      </c>
      <c r="B40" s="408"/>
    </row>
    <row r="41" customFormat="1" ht="24" customHeight="1" spans="1:2">
      <c r="A41" s="404" t="s">
        <v>651</v>
      </c>
      <c r="B41" s="408"/>
    </row>
    <row r="42" customFormat="1" ht="24" customHeight="1" spans="1:2">
      <c r="A42" s="404" t="s">
        <v>652</v>
      </c>
      <c r="B42" s="408"/>
    </row>
    <row r="43" customFormat="1" ht="24" customHeight="1" spans="1:2">
      <c r="A43" s="404" t="s">
        <v>653</v>
      </c>
      <c r="B43" s="408"/>
    </row>
    <row r="44" customFormat="1" ht="24" customHeight="1" spans="1:2">
      <c r="A44" s="404" t="s">
        <v>654</v>
      </c>
      <c r="B44" s="408"/>
    </row>
    <row r="45" customFormat="1" ht="24" customHeight="1" spans="1:2">
      <c r="A45" s="404" t="s">
        <v>655</v>
      </c>
      <c r="B45" s="408"/>
    </row>
    <row r="46" customFormat="1" ht="24" customHeight="1" spans="1:2">
      <c r="A46" s="404" t="s">
        <v>656</v>
      </c>
      <c r="B46" s="408"/>
    </row>
    <row r="47" customFormat="1" ht="24" customHeight="1" spans="1:2">
      <c r="A47" s="404" t="s">
        <v>657</v>
      </c>
      <c r="B47" s="408"/>
    </row>
    <row r="48" customFormat="1" ht="24" customHeight="1" spans="1:2">
      <c r="A48" s="404" t="s">
        <v>658</v>
      </c>
      <c r="B48" s="408"/>
    </row>
    <row r="49" customFormat="1" ht="24" customHeight="1"/>
    <row r="50" customFormat="1" ht="24" customHeight="1"/>
    <row r="51" customFormat="1" ht="24" customHeight="1"/>
    <row r="52" customFormat="1" ht="24" customHeight="1"/>
    <row r="53" customFormat="1" ht="24" customHeight="1"/>
    <row r="54" customFormat="1" ht="24" customHeight="1"/>
    <row r="55" customFormat="1" ht="24" customHeight="1"/>
    <row r="56" customFormat="1" ht="24" customHeight="1"/>
    <row r="57" customFormat="1" ht="24" customHeight="1"/>
    <row r="58" customFormat="1" ht="24" customHeight="1"/>
    <row r="59" customFormat="1" ht="24" customHeight="1"/>
    <row r="60" customFormat="1" ht="24" customHeight="1"/>
    <row r="61" customFormat="1" ht="24" customHeight="1"/>
    <row r="62" customFormat="1" ht="24" customHeight="1"/>
    <row r="63" customFormat="1" ht="24" customHeight="1"/>
    <row r="64" customFormat="1" ht="24" customHeight="1"/>
    <row r="65" customFormat="1" ht="24" customHeight="1"/>
    <row r="66" customFormat="1" ht="24" customHeight="1"/>
    <row r="67" customFormat="1" ht="24" customHeight="1"/>
    <row r="68" customFormat="1" ht="24" customHeight="1"/>
    <row r="69" customFormat="1" ht="24" customHeight="1"/>
    <row r="70" customFormat="1" ht="24" customHeight="1"/>
    <row r="71" customFormat="1" ht="24" customHeight="1"/>
    <row r="72" customFormat="1" ht="24" customHeight="1"/>
    <row r="73" customFormat="1" ht="24" customHeight="1"/>
    <row r="74" customFormat="1" ht="24" customHeight="1"/>
    <row r="75" customFormat="1" ht="24" customHeight="1"/>
    <row r="76" customFormat="1" ht="24" customHeight="1"/>
    <row r="77" customFormat="1" ht="24" customHeight="1"/>
    <row r="78" customFormat="1" ht="24" customHeight="1"/>
    <row r="79" customFormat="1" ht="24" customHeight="1"/>
    <row r="80" customFormat="1" ht="24" customHeight="1"/>
    <row r="81" customFormat="1" ht="24" customHeight="1"/>
    <row r="82" customFormat="1" ht="24" customHeight="1"/>
    <row r="83" customFormat="1" ht="24" customHeight="1"/>
    <row r="84" customFormat="1" ht="24" customHeight="1"/>
    <row r="85" customFormat="1" ht="24" customHeight="1"/>
    <row r="86" customFormat="1" ht="24" customHeight="1"/>
    <row r="87" customFormat="1" ht="24" customHeight="1"/>
    <row r="88" customFormat="1" ht="24" customHeight="1"/>
    <row r="89" customFormat="1" ht="24" customHeight="1"/>
    <row r="90" customFormat="1" ht="24" customHeight="1"/>
    <row r="91" customFormat="1" ht="24" customHeight="1"/>
    <row r="92" customFormat="1" ht="24" customHeight="1"/>
    <row r="93" customFormat="1" ht="24" customHeight="1"/>
    <row r="94" customFormat="1" ht="24" customHeight="1"/>
    <row r="95" customFormat="1" ht="24" customHeight="1"/>
    <row r="96" customFormat="1" ht="24" customHeight="1"/>
    <row r="97" customFormat="1" ht="24" customHeight="1"/>
    <row r="98" customFormat="1" ht="24" customHeight="1"/>
    <row r="99" customFormat="1" ht="24" customHeight="1"/>
    <row r="100" customFormat="1" ht="24" customHeight="1"/>
    <row r="101" customFormat="1" ht="24" customHeight="1"/>
  </sheetData>
  <mergeCells count="1">
    <mergeCell ref="A2:B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45</vt:i4>
      </vt:variant>
    </vt:vector>
  </HeadingPairs>
  <TitlesOfParts>
    <vt:vector size="45" baseType="lpstr">
      <vt:lpstr>1.本地区一般收入</vt:lpstr>
      <vt:lpstr>2.本地区一般支出</vt:lpstr>
      <vt:lpstr>3.本地区一般平衡</vt:lpstr>
      <vt:lpstr>4.本级一般收入</vt:lpstr>
      <vt:lpstr>5.本级一般支出</vt:lpstr>
      <vt:lpstr>6.本级一般平衡</vt:lpstr>
      <vt:lpstr>7.本级支出经济分类</vt:lpstr>
      <vt:lpstr>8.本级基本支出</vt:lpstr>
      <vt:lpstr>9.上级转移支付</vt:lpstr>
      <vt:lpstr>10.对下转移支付</vt:lpstr>
      <vt:lpstr>11.对下转移支付明细</vt:lpstr>
      <vt:lpstr>12.预算内基本建设</vt:lpstr>
      <vt:lpstr>13.重大投资</vt:lpstr>
      <vt:lpstr>14.本地区基金收入</vt:lpstr>
      <vt:lpstr>15.本地区基金支出</vt:lpstr>
      <vt:lpstr>16.本地区基金平衡</vt:lpstr>
      <vt:lpstr>17.本级基金收入</vt:lpstr>
      <vt:lpstr>18.本级基金支出</vt:lpstr>
      <vt:lpstr>19.本级基金平衡</vt:lpstr>
      <vt:lpstr>20.上级基金转移支付</vt:lpstr>
      <vt:lpstr>21.对下基金补助</vt:lpstr>
      <vt:lpstr>22.本地区国资收入</vt:lpstr>
      <vt:lpstr>23.本地区国资支出</vt:lpstr>
      <vt:lpstr>24.本地区国资平衡</vt:lpstr>
      <vt:lpstr>25.本级国资收入</vt:lpstr>
      <vt:lpstr>26.本级国资支出</vt:lpstr>
      <vt:lpstr>27.本级国资平衡</vt:lpstr>
      <vt:lpstr>28.国资对下补助</vt:lpstr>
      <vt:lpstr>29.本地区社保收入</vt:lpstr>
      <vt:lpstr>30.本地区社保支出</vt:lpstr>
      <vt:lpstr>31.本地区社保平衡</vt:lpstr>
      <vt:lpstr>32.本级社保收入</vt:lpstr>
      <vt:lpstr>33.本级社保支出</vt:lpstr>
      <vt:lpstr>34.本级社保平衡</vt:lpstr>
      <vt:lpstr>35. 2020地方政府债务限额及余额预算情况表</vt:lpstr>
      <vt:lpstr>36.  地方政府一般债务余额情况表</vt:lpstr>
      <vt:lpstr>37.  地方政府专项债务余额情况表</vt:lpstr>
      <vt:lpstr>38. 地方政府债券发行及还本付息情况表</vt:lpstr>
      <vt:lpstr>39. 本级地方政府专项债务表</vt:lpstr>
      <vt:lpstr>40.本地区及本级地方政府债券资金使用安排情况</vt:lpstr>
      <vt:lpstr>41. 本级新增政府债券项目实施</vt:lpstr>
      <vt:lpstr>42. 2021年地方政府债务限额提前下达情况表</vt:lpstr>
      <vt:lpstr>43.2021年地方政府债务限额调整情况表</vt:lpstr>
      <vt:lpstr>44.地方政府债务十年到期情况表</vt:lpstr>
      <vt:lpstr>45.新增政府债务年限情况表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陈曦</cp:lastModifiedBy>
  <cp:revision>1</cp:revision>
  <dcterms:created xsi:type="dcterms:W3CDTF">2022-03-22T11:14:00Z</dcterms:created>
  <dcterms:modified xsi:type="dcterms:W3CDTF">2022-07-15T09:25:29Z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2052-11.8.2.11019</vt:lpwstr>
  </property>
  <property fmtid="{D5CDD505-2E9C-101B-9397-08002B2CF9AE}" pid="3" name="ICV">
    <vt:lpwstr>8DBE7452B8014E658DBCFE03E589C006</vt:lpwstr>
  </property>
</Properties>
</file>